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isk Google\Práce 2019\23_PP_Centrum duševního zdraví Frýdek Místek\"/>
    </mc:Choice>
  </mc:AlternateContent>
  <xr:revisionPtr revIDLastSave="0" documentId="13_ncr:1_{386D8692-31F5-40CD-A103-E1C1692B74BF}" xr6:coauthVersionLast="44" xr6:coauthVersionMax="44" xr10:uidLastSave="{00000000-0000-0000-0000-000000000000}"/>
  <bookViews>
    <workbookView xWindow="28680" yWindow="-120" windowWidth="29040" windowHeight="15840" xr2:uid="{00000000-000D-0000-FFFF-FFFF00000000}"/>
  </bookViews>
  <sheets>
    <sheet name="Centrum duševního zdraví" sheetId="5" r:id="rId1"/>
  </sheets>
  <definedNames>
    <definedName name="_xlnm._FilterDatabase" localSheetId="0" hidden="1">'Centrum duševního zdraví'!$A$6:$AL$31</definedName>
    <definedName name="_xlnm.Print_Titles" localSheetId="0">'Centrum duševního zdraví'!$1:$6</definedName>
    <definedName name="_xlnm.Print_Area" localSheetId="0">'Centrum duševního zdraví'!$A$1:$AL$9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9" i="5" l="1"/>
  <c r="J28" i="5"/>
  <c r="J27" i="5"/>
  <c r="J26" i="5"/>
  <c r="J25" i="5"/>
  <c r="J23" i="5"/>
  <c r="J22" i="5"/>
  <c r="J20" i="5"/>
  <c r="J21" i="5"/>
  <c r="J17" i="5"/>
  <c r="J15" i="5"/>
  <c r="J16" i="5"/>
  <c r="J18" i="5"/>
  <c r="J13" i="5"/>
  <c r="J14" i="5"/>
  <c r="A1" i="5" l="1"/>
  <c r="J19" i="5" l="1"/>
  <c r="J24" i="5" l="1"/>
</calcChain>
</file>

<file path=xl/sharedStrings.xml><?xml version="1.0" encoding="utf-8"?>
<sst xmlns="http://schemas.openxmlformats.org/spreadsheetml/2006/main" count="834" uniqueCount="139">
  <si>
    <t xml:space="preserve"> elektrický příkon</t>
  </si>
  <si>
    <t>výtlak</t>
  </si>
  <si>
    <t xml:space="preserve"> číslo</t>
  </si>
  <si>
    <t>odvod</t>
  </si>
  <si>
    <t>VZDUCHOTECHNIKA</t>
  </si>
  <si>
    <t>název</t>
  </si>
  <si>
    <t>-</t>
  </si>
  <si>
    <t>sání</t>
  </si>
  <si>
    <t>do okolí</t>
  </si>
  <si>
    <t>teplota vzduchu za výměníkem</t>
  </si>
  <si>
    <t>Systemair</t>
  </si>
  <si>
    <t>tepelný výkon</t>
  </si>
  <si>
    <t>chladící výkon</t>
  </si>
  <si>
    <t>tlaková ztráta výměníku</t>
  </si>
  <si>
    <t>SFPint</t>
  </si>
  <si>
    <t>SFPint,limit</t>
  </si>
  <si>
    <t>EU 1253/2014</t>
  </si>
  <si>
    <t>ERP 2018</t>
  </si>
  <si>
    <t>[-]</t>
  </si>
  <si>
    <t>ano</t>
  </si>
  <si>
    <t>ELEKTRICKÝ</t>
  </si>
  <si>
    <t>CHLADIVO R 410a</t>
  </si>
  <si>
    <t>CHLADNÁ VODA 6/12°C</t>
  </si>
  <si>
    <t>TOPNÁ VODA
75/55°C</t>
  </si>
  <si>
    <t>OHŘEV</t>
  </si>
  <si>
    <t>CHLAZENÍ</t>
  </si>
  <si>
    <t>AKUSTICKÝ VÝKON</t>
  </si>
  <si>
    <t>UMÍSTĚNÍ</t>
  </si>
  <si>
    <t>ELEKTRICKÁ ENERGIE</t>
  </si>
  <si>
    <t>ELEKTRICKÝ PŘÍKON</t>
  </si>
  <si>
    <t>PROUD ODBĚROVÝ</t>
  </si>
  <si>
    <t>PROUD ROZBĚHOVÝ</t>
  </si>
  <si>
    <t>NAPĚTÍ / FREKVENCE</t>
  </si>
  <si>
    <t>HMOTNOST</t>
  </si>
  <si>
    <t>VÝROBCE</t>
  </si>
  <si>
    <t>TYP</t>
  </si>
  <si>
    <t>EXTERNÍ TLAK</t>
  </si>
  <si>
    <t>MNOŽSTVÍ VZDUCHU</t>
  </si>
  <si>
    <t>TYP ZAŘÍZENÍ</t>
  </si>
  <si>
    <t>OZNAČENÍ</t>
  </si>
  <si>
    <t>[ Pa ]</t>
  </si>
  <si>
    <t>[ kg ]</t>
  </si>
  <si>
    <t>[ kW ]</t>
  </si>
  <si>
    <t>[  A  ]</t>
  </si>
  <si>
    <t>[ °C ]</t>
  </si>
  <si>
    <t>[ kPa ]</t>
  </si>
  <si>
    <t>[ dB(A) ]</t>
  </si>
  <si>
    <t>[ - ]</t>
  </si>
  <si>
    <t>[ ks ]</t>
  </si>
  <si>
    <t>POČET</t>
  </si>
  <si>
    <r>
      <t>[  m</t>
    </r>
    <r>
      <rPr>
        <i/>
        <vertAlign val="superscript"/>
        <sz val="10"/>
        <rFont val="Calibri"/>
        <family val="2"/>
        <charset val="238"/>
      </rPr>
      <t>3</t>
    </r>
    <r>
      <rPr>
        <i/>
        <sz val="10"/>
        <rFont val="Calibri"/>
        <family val="2"/>
        <charset val="238"/>
      </rPr>
      <t>/h  ]</t>
    </r>
  </si>
  <si>
    <r>
      <t>[W</t>
    </r>
    <r>
      <rPr>
        <sz val="10"/>
        <rFont val="Calibri"/>
        <family val="2"/>
        <charset val="238"/>
      </rPr>
      <t>·</t>
    </r>
    <r>
      <rPr>
        <i/>
        <sz val="10"/>
        <rFont val="Calibri"/>
        <family val="2"/>
        <charset val="238"/>
      </rPr>
      <t>m</t>
    </r>
    <r>
      <rPr>
        <i/>
        <vertAlign val="superscript"/>
        <sz val="10"/>
        <rFont val="Calibri"/>
        <family val="2"/>
        <charset val="238"/>
      </rPr>
      <t>3</t>
    </r>
    <r>
      <rPr>
        <i/>
        <sz val="10"/>
        <rFont val="Calibri"/>
        <family val="2"/>
        <charset val="238"/>
      </rPr>
      <t>·s</t>
    </r>
    <r>
      <rPr>
        <i/>
        <vertAlign val="superscript"/>
        <sz val="10"/>
        <rFont val="Calibri"/>
        <family val="2"/>
        <charset val="238"/>
      </rPr>
      <t>-1</t>
    </r>
    <r>
      <rPr>
        <i/>
        <sz val="10"/>
        <rFont val="Calibri"/>
        <family val="2"/>
        <charset val="238"/>
      </rPr>
      <t>]</t>
    </r>
  </si>
  <si>
    <t>[  V|Hz  ]</t>
  </si>
  <si>
    <t>01.01</t>
  </si>
  <si>
    <t>02.01</t>
  </si>
  <si>
    <t>03.01</t>
  </si>
  <si>
    <t>400|50</t>
  </si>
  <si>
    <t>230|50</t>
  </si>
  <si>
    <t>04.01</t>
  </si>
  <si>
    <t>05.01</t>
  </si>
  <si>
    <t>06.01</t>
  </si>
  <si>
    <t>07.01</t>
  </si>
  <si>
    <t>230 | 50</t>
  </si>
  <si>
    <t>cirkulace</t>
  </si>
  <si>
    <t>Daikin</t>
  </si>
  <si>
    <t>Vnitřní kazetová jednotka</t>
  </si>
  <si>
    <t>STŘECHA</t>
  </si>
  <si>
    <t>Venkovní kondenzační jednotka</t>
  </si>
  <si>
    <t xml:space="preserve">FXZQ20A </t>
  </si>
  <si>
    <t>POŽADAVKY NA PROFESE</t>
  </si>
  <si>
    <t>SILNOPROUD</t>
  </si>
  <si>
    <t>MĚŘENÍ a REGULACE</t>
  </si>
  <si>
    <t>ÚSTŘEDNÍ TOPENÍ</t>
  </si>
  <si>
    <t>ROZVOD CHLADU</t>
  </si>
  <si>
    <t>ZDRAVOTNĚ TECHNICKÉ INSTALACE</t>
  </si>
  <si>
    <t>- odvod kondenzátu</t>
  </si>
  <si>
    <t>- propojení venkovní kondenzační jednotky s vnitřními
- dodávka "MODBUS brány" pro nadřazené ovládání
- propojení kondenzační jednotky s "MODBUS bránou"</t>
  </si>
  <si>
    <t>- napájení kondenzační jednotky a "MODBUS brány" pro nadřazené ovládání vč. jištění</t>
  </si>
  <si>
    <t>- napájení vnitřní jednotky vč. jištění</t>
  </si>
  <si>
    <t>- napojení na "MODBUS bránu" pro komunikaci a nadřazené ovládání systému VRV
- dodávka rozvaděče pro umístění "MODBUS brány"</t>
  </si>
  <si>
    <t>- jednotka s dálkovým infračerveným ovladačem</t>
  </si>
  <si>
    <t>Radiální potrubní ventilátor</t>
  </si>
  <si>
    <t>RVK 125E2-L sileo</t>
  </si>
  <si>
    <t xml:space="preserve"> - zajistí silové napájení včetně jištění, týdenní časový režim</t>
  </si>
  <si>
    <t>RVK 160E2-L sileo</t>
  </si>
  <si>
    <t>FXZQ32A</t>
  </si>
  <si>
    <t>FXZQ15A</t>
  </si>
  <si>
    <t>Chlazení / vytápění vybraných místností
banky 1NP a 2NP</t>
  </si>
  <si>
    <t>Vnitřní nástěnná jednotka</t>
  </si>
  <si>
    <t>Chlazení server</t>
  </si>
  <si>
    <t>RXM50N9</t>
  </si>
  <si>
    <t>JIŠTĚNÍ 20A</t>
  </si>
  <si>
    <t>FTXM50N</t>
  </si>
  <si>
    <t>27-44</t>
  </si>
  <si>
    <t>Větrání WC muži a úklidu</t>
  </si>
  <si>
    <t>Větrání WC ženy a sprchy</t>
  </si>
  <si>
    <t>Větrání WC ZTP a sprchy klientů</t>
  </si>
  <si>
    <t>Větrání WC ZTP, WC personál a úklidu</t>
  </si>
  <si>
    <t>Větrání skladů</t>
  </si>
  <si>
    <t>RXYQ14T
RXYSQ12TY1</t>
  </si>
  <si>
    <t>06.02</t>
  </si>
  <si>
    <t>06.03</t>
  </si>
  <si>
    <t>06.04</t>
  </si>
  <si>
    <t>06.05</t>
  </si>
  <si>
    <t>07.02</t>
  </si>
  <si>
    <t>06.06</t>
  </si>
  <si>
    <t>06.07</t>
  </si>
  <si>
    <t>06.08</t>
  </si>
  <si>
    <t>06.09</t>
  </si>
  <si>
    <t>06.10</t>
  </si>
  <si>
    <t>06.11</t>
  </si>
  <si>
    <t>06.12</t>
  </si>
  <si>
    <t>06.13</t>
  </si>
  <si>
    <t>06.14</t>
  </si>
  <si>
    <t>06.15</t>
  </si>
  <si>
    <t>06.16</t>
  </si>
  <si>
    <t>06.17</t>
  </si>
  <si>
    <t>06.18</t>
  </si>
  <si>
    <t>m.č. 115</t>
  </si>
  <si>
    <t>m.č. 108</t>
  </si>
  <si>
    <t>m.č. 127</t>
  </si>
  <si>
    <t>m.č. 206</t>
  </si>
  <si>
    <t>m.č. 231</t>
  </si>
  <si>
    <t>m.č. 233</t>
  </si>
  <si>
    <t>m.č. 225</t>
  </si>
  <si>
    <t>m.č. 104</t>
  </si>
  <si>
    <t>m.č. 129</t>
  </si>
  <si>
    <t>m.č. 131</t>
  </si>
  <si>
    <t>m.č. 132</t>
  </si>
  <si>
    <t>m.č. 125</t>
  </si>
  <si>
    <t>m.č. 124</t>
  </si>
  <si>
    <t>m.č. 123</t>
  </si>
  <si>
    <t>m.č. 114</t>
  </si>
  <si>
    <t>m.č. 112</t>
  </si>
  <si>
    <t>m.č. 113</t>
  </si>
  <si>
    <t>m.č. 111</t>
  </si>
  <si>
    <t>m.č. 110</t>
  </si>
  <si>
    <t>m.č. 133</t>
  </si>
  <si>
    <t>RS 30-15 sileo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</si>
</sst>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0.0"/>
  </numFmts>
  <fonts count="14" x14ac:knownFonts="1"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i/>
      <vertAlign val="superscript"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4"/>
      <color theme="0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i/>
      <sz val="8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5" fillId="0" borderId="0" xfId="1" applyFont="1"/>
    <xf numFmtId="0" fontId="6" fillId="2" borderId="0" xfId="1" applyFont="1" applyFill="1"/>
    <xf numFmtId="2" fontId="5" fillId="0" borderId="1" xfId="1" applyNumberFormat="1" applyFont="1" applyBorder="1" applyAlignment="1">
      <alignment horizontal="center" vertical="center" wrapText="1"/>
    </xf>
    <xf numFmtId="0" fontId="5" fillId="0" borderId="0" xfId="0" applyFont="1"/>
    <xf numFmtId="3" fontId="5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0" fontId="5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textRotation="90" wrapText="1"/>
    </xf>
    <xf numFmtId="0" fontId="5" fillId="0" borderId="6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7" fillId="0" borderId="6" xfId="1" applyFont="1" applyFill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49" fontId="7" fillId="0" borderId="5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vertical="center" wrapText="1"/>
    </xf>
    <xf numFmtId="0" fontId="7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0" fontId="5" fillId="0" borderId="4" xfId="1" quotePrefix="1" applyFont="1" applyFill="1" applyBorder="1" applyAlignment="1">
      <alignment vertical="top" wrapText="1"/>
    </xf>
    <xf numFmtId="0" fontId="5" fillId="0" borderId="9" xfId="1" quotePrefix="1" applyFont="1" applyFill="1" applyBorder="1" applyAlignment="1">
      <alignment horizontal="left" vertical="top" wrapText="1"/>
    </xf>
    <xf numFmtId="49" fontId="11" fillId="0" borderId="5" xfId="0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left" vertical="center"/>
    </xf>
    <xf numFmtId="49" fontId="9" fillId="2" borderId="13" xfId="1" applyNumberFormat="1" applyFont="1" applyFill="1" applyBorder="1" applyAlignment="1">
      <alignment vertical="center" wrapText="1"/>
    </xf>
    <xf numFmtId="0" fontId="10" fillId="2" borderId="13" xfId="1" applyFont="1" applyFill="1" applyBorder="1" applyAlignment="1">
      <alignment horizontal="center" vertical="center" wrapText="1"/>
    </xf>
    <xf numFmtId="3" fontId="10" fillId="2" borderId="13" xfId="1" applyNumberFormat="1" applyFont="1" applyFill="1" applyBorder="1" applyAlignment="1">
      <alignment horizontal="center" vertical="center" wrapText="1"/>
    </xf>
    <xf numFmtId="2" fontId="10" fillId="2" borderId="13" xfId="1" applyNumberFormat="1" applyFont="1" applyFill="1" applyBorder="1" applyAlignment="1">
      <alignment horizontal="center" vertical="center" wrapText="1"/>
    </xf>
    <xf numFmtId="2" fontId="9" fillId="2" borderId="13" xfId="1" applyNumberFormat="1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textRotation="90" wrapText="1"/>
    </xf>
    <xf numFmtId="164" fontId="5" fillId="3" borderId="1" xfId="1" applyNumberFormat="1" applyFont="1" applyFill="1" applyBorder="1" applyAlignment="1">
      <alignment horizontal="center" vertical="center" textRotation="90" wrapText="1"/>
    </xf>
    <xf numFmtId="0" fontId="5" fillId="3" borderId="1" xfId="1" applyFont="1" applyFill="1" applyBorder="1" applyAlignment="1">
      <alignment horizontal="center" vertical="center" textRotation="90" wrapText="1"/>
    </xf>
    <xf numFmtId="0" fontId="7" fillId="3" borderId="1" xfId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2" fontId="5" fillId="3" borderId="1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0" fontId="5" fillId="4" borderId="1" xfId="1" applyFont="1" applyFill="1" applyBorder="1" applyAlignment="1">
      <alignment horizontal="center" vertical="center" textRotation="90" wrapText="1"/>
    </xf>
    <xf numFmtId="0" fontId="7" fillId="4" borderId="1" xfId="1" applyFont="1" applyFill="1" applyBorder="1" applyAlignment="1">
      <alignment horizontal="center" vertical="center" wrapText="1"/>
    </xf>
    <xf numFmtId="2" fontId="5" fillId="4" borderId="1" xfId="1" applyNumberFormat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0" xfId="0" applyFont="1" applyFill="1"/>
    <xf numFmtId="0" fontId="5" fillId="5" borderId="1" xfId="1" applyFont="1" applyFill="1" applyBorder="1" applyAlignment="1">
      <alignment horizontal="center" vertical="center" textRotation="90" wrapText="1"/>
    </xf>
    <xf numFmtId="0" fontId="7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5" fillId="5" borderId="0" xfId="0" applyFont="1" applyFill="1"/>
    <xf numFmtId="0" fontId="7" fillId="5" borderId="1" xfId="1" applyFont="1" applyFill="1" applyBorder="1" applyAlignment="1">
      <alignment horizontal="left" vertical="top" wrapText="1"/>
    </xf>
    <xf numFmtId="0" fontId="5" fillId="5" borderId="1" xfId="1" applyFont="1" applyFill="1" applyBorder="1" applyAlignment="1">
      <alignment horizontal="left" vertical="top" wrapText="1"/>
    </xf>
    <xf numFmtId="0" fontId="5" fillId="5" borderId="0" xfId="0" applyFont="1" applyFill="1" applyAlignment="1">
      <alignment horizontal="left" vertical="top" wrapText="1"/>
    </xf>
    <xf numFmtId="0" fontId="7" fillId="4" borderId="1" xfId="1" applyFont="1" applyFill="1" applyBorder="1" applyAlignment="1">
      <alignment horizontal="left" vertical="top" wrapText="1"/>
    </xf>
    <xf numFmtId="0" fontId="5" fillId="4" borderId="1" xfId="1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5" fillId="3" borderId="5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left" vertical="top" wrapText="1"/>
    </xf>
    <xf numFmtId="0" fontId="5" fillId="3" borderId="5" xfId="1" quotePrefix="1" applyFont="1" applyFill="1" applyBorder="1" applyAlignment="1">
      <alignment horizontal="left" vertical="top" wrapText="1"/>
    </xf>
    <xf numFmtId="0" fontId="5" fillId="3" borderId="2" xfId="1" quotePrefix="1" applyFont="1" applyFill="1" applyBorder="1" applyAlignment="1">
      <alignment vertical="top" wrapText="1"/>
    </xf>
    <xf numFmtId="0" fontId="5" fillId="3" borderId="11" xfId="1" quotePrefix="1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5" fillId="6" borderId="1" xfId="1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left" vertical="top" wrapText="1"/>
    </xf>
    <xf numFmtId="0" fontId="5" fillId="6" borderId="1" xfId="1" applyFont="1" applyFill="1" applyBorder="1" applyAlignment="1">
      <alignment horizontal="left" vertical="top" wrapText="1"/>
    </xf>
    <xf numFmtId="0" fontId="5" fillId="6" borderId="3" xfId="1" quotePrefix="1" applyFont="1" applyFill="1" applyBorder="1" applyAlignment="1">
      <alignment vertical="top" wrapText="1"/>
    </xf>
    <xf numFmtId="0" fontId="5" fillId="6" borderId="1" xfId="1" quotePrefix="1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left" vertical="top" wrapText="1"/>
    </xf>
    <xf numFmtId="0" fontId="5" fillId="7" borderId="1" xfId="1" applyFont="1" applyFill="1" applyBorder="1" applyAlignment="1">
      <alignment horizontal="center" vertical="center" wrapText="1"/>
    </xf>
    <xf numFmtId="0" fontId="7" fillId="7" borderId="1" xfId="1" applyFont="1" applyFill="1" applyBorder="1" applyAlignment="1">
      <alignment horizontal="left" vertical="top" wrapText="1"/>
    </xf>
    <xf numFmtId="0" fontId="5" fillId="7" borderId="1" xfId="1" applyFont="1" applyFill="1" applyBorder="1" applyAlignment="1">
      <alignment horizontal="left" vertical="top" wrapText="1"/>
    </xf>
    <xf numFmtId="0" fontId="5" fillId="7" borderId="3" xfId="1" quotePrefix="1" applyFont="1" applyFill="1" applyBorder="1" applyAlignment="1">
      <alignment vertical="top" wrapText="1"/>
    </xf>
    <xf numFmtId="0" fontId="5" fillId="7" borderId="1" xfId="1" quotePrefix="1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5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49" fontId="11" fillId="8" borderId="5" xfId="0" applyNumberFormat="1" applyFont="1" applyFill="1" applyBorder="1" applyAlignment="1">
      <alignment horizontal="center" vertical="center"/>
    </xf>
    <xf numFmtId="0" fontId="5" fillId="0" borderId="8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49" fontId="5" fillId="0" borderId="17" xfId="1" applyNumberFormat="1" applyFont="1" applyBorder="1" applyAlignment="1">
      <alignment horizontal="center" vertical="center" wrapText="1"/>
    </xf>
    <xf numFmtId="49" fontId="5" fillId="0" borderId="18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textRotation="90" wrapText="1"/>
    </xf>
    <xf numFmtId="2" fontId="12" fillId="0" borderId="14" xfId="1" applyNumberFormat="1" applyFont="1" applyBorder="1" applyAlignment="1">
      <alignment horizontal="center" vertical="center"/>
    </xf>
    <xf numFmtId="2" fontId="12" fillId="0" borderId="15" xfId="1" applyNumberFormat="1" applyFont="1" applyBorder="1" applyAlignment="1">
      <alignment horizontal="center" vertical="center"/>
    </xf>
    <xf numFmtId="2" fontId="12" fillId="0" borderId="16" xfId="1" applyNumberFormat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165" fontId="5" fillId="0" borderId="8" xfId="1" applyNumberFormat="1" applyFont="1" applyBorder="1" applyAlignment="1">
      <alignment horizontal="center" vertical="center" wrapText="1"/>
    </xf>
    <xf numFmtId="164" fontId="5" fillId="3" borderId="8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Tab výkonů AUPARK III  MALL 20122006" xfId="1" xr:uid="{00000000-0005-0000-0000-000001000000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AL31"/>
  <sheetViews>
    <sheetView tabSelected="1" view="pageBreakPreview" zoomScaleNormal="85" zoomScaleSheetLayoutView="100" workbookViewId="0">
      <pane xSplit="8" ySplit="6" topLeftCell="I7" activePane="bottomRight" state="frozen"/>
      <selection pane="topRight" activeCell="I1" sqref="I1"/>
      <selection pane="bottomLeft" activeCell="A7" sqref="A7"/>
      <selection pane="bottomRight" activeCell="E36" sqref="E36"/>
    </sheetView>
  </sheetViews>
  <sheetFormatPr defaultRowHeight="12.75" x14ac:dyDescent="0.2"/>
  <cols>
    <col min="1" max="1" width="9.140625" style="4"/>
    <col min="2" max="2" width="18.5703125" style="4" bestFit="1" customWidth="1"/>
    <col min="3" max="3" width="18.5703125" style="4" customWidth="1"/>
    <col min="4" max="5" width="9.140625" style="4"/>
    <col min="6" max="6" width="9.140625" style="4" customWidth="1"/>
    <col min="7" max="7" width="12.5703125" style="4" customWidth="1"/>
    <col min="8" max="8" width="13.140625" style="4" customWidth="1"/>
    <col min="9" max="9" width="5" style="4" customWidth="1"/>
    <col min="10" max="10" width="6.7109375" style="4" bestFit="1" customWidth="1"/>
    <col min="11" max="12" width="11" style="4" bestFit="1" customWidth="1"/>
    <col min="13" max="13" width="4.140625" style="4" customWidth="1"/>
    <col min="14" max="16" width="7.85546875" style="46" customWidth="1"/>
    <col min="17" max="17" width="8.7109375" style="46" bestFit="1" customWidth="1"/>
    <col min="18" max="19" width="8.5703125" style="46" hidden="1" customWidth="1"/>
    <col min="20" max="22" width="8.5703125" style="51" hidden="1" customWidth="1"/>
    <col min="23" max="24" width="8.5703125" style="4" customWidth="1"/>
    <col min="25" max="26" width="8.5703125" style="55" hidden="1" customWidth="1"/>
    <col min="27" max="28" width="8.5703125" style="4" customWidth="1"/>
    <col min="29" max="30" width="9.140625" style="4" customWidth="1"/>
    <col min="31" max="31" width="9.140625" style="4"/>
    <col min="32" max="32" width="13.140625" style="4" customWidth="1"/>
    <col min="33" max="33" width="24" style="67" customWidth="1"/>
    <col min="34" max="34" width="24" style="73" customWidth="1"/>
    <col min="35" max="35" width="24" style="61" hidden="1" customWidth="1"/>
    <col min="36" max="36" width="24" style="58" hidden="1" customWidth="1"/>
    <col min="37" max="37" width="24" style="79" customWidth="1"/>
    <col min="38" max="38" width="24" style="15" customWidth="1"/>
    <col min="39" max="16384" width="9.140625" style="4"/>
  </cols>
  <sheetData>
    <row r="1" spans="1:38" s="1" customFormat="1" ht="26.25" customHeight="1" thickBot="1" x14ac:dyDescent="0.25">
      <c r="A1" s="118" t="str">
        <f ca="1">CONCATENATE(MID(CELL("filename",A1),FIND("]",CELL("filename",A1))+1,60)," - TABULKA VÝKONU ZAŘÍZENÍ VZDUCHOTECHNIKY")</f>
        <v>Centrum duševního zdraví - TABULKA VÝKONU ZAŘÍZENÍ VZDUCHOTECHNIKY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20"/>
    </row>
    <row r="2" spans="1:38" s="2" customFormat="1" ht="19.5" thickBot="1" x14ac:dyDescent="0.25">
      <c r="A2" s="29" t="s">
        <v>4</v>
      </c>
      <c r="B2" s="30"/>
      <c r="C2" s="31"/>
      <c r="D2" s="31"/>
      <c r="E2" s="32"/>
      <c r="F2" s="33"/>
      <c r="G2" s="34"/>
      <c r="H2" s="31"/>
      <c r="I2" s="31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1"/>
      <c r="AB2" s="31"/>
      <c r="AC2" s="31"/>
      <c r="AD2" s="31"/>
      <c r="AE2" s="31"/>
      <c r="AF2" s="35"/>
      <c r="AG2" s="35"/>
      <c r="AH2" s="35"/>
      <c r="AI2" s="35"/>
      <c r="AJ2" s="35"/>
      <c r="AK2" s="35"/>
      <c r="AL2" s="14"/>
    </row>
    <row r="3" spans="1:38" s="1" customFormat="1" ht="28.5" customHeight="1" x14ac:dyDescent="0.2">
      <c r="A3" s="127" t="s">
        <v>39</v>
      </c>
      <c r="B3" s="109"/>
      <c r="C3" s="109" t="s">
        <v>38</v>
      </c>
      <c r="D3" s="109"/>
      <c r="E3" s="109" t="s">
        <v>37</v>
      </c>
      <c r="F3" s="109" t="s">
        <v>36</v>
      </c>
      <c r="G3" s="109" t="s">
        <v>35</v>
      </c>
      <c r="H3" s="109" t="s">
        <v>34</v>
      </c>
      <c r="I3" s="116" t="s">
        <v>49</v>
      </c>
      <c r="J3" s="116" t="s">
        <v>33</v>
      </c>
      <c r="K3" s="109" t="s">
        <v>16</v>
      </c>
      <c r="L3" s="109"/>
      <c r="M3" s="109"/>
      <c r="N3" s="125" t="s">
        <v>28</v>
      </c>
      <c r="O3" s="125"/>
      <c r="P3" s="125"/>
      <c r="Q3" s="125"/>
      <c r="R3" s="124" t="s">
        <v>24</v>
      </c>
      <c r="S3" s="124"/>
      <c r="T3" s="124"/>
      <c r="U3" s="124"/>
      <c r="V3" s="124"/>
      <c r="W3" s="124"/>
      <c r="X3" s="124"/>
      <c r="Y3" s="124" t="s">
        <v>25</v>
      </c>
      <c r="Z3" s="124"/>
      <c r="AA3" s="124"/>
      <c r="AB3" s="124"/>
      <c r="AC3" s="109" t="s">
        <v>26</v>
      </c>
      <c r="AD3" s="109"/>
      <c r="AE3" s="109"/>
      <c r="AF3" s="121" t="s">
        <v>27</v>
      </c>
      <c r="AG3" s="129" t="s">
        <v>69</v>
      </c>
      <c r="AH3" s="130"/>
      <c r="AI3" s="130"/>
      <c r="AJ3" s="130"/>
      <c r="AK3" s="130"/>
      <c r="AL3" s="131"/>
    </row>
    <row r="4" spans="1:38" s="1" customFormat="1" ht="28.5" customHeight="1" x14ac:dyDescent="0.2">
      <c r="A4" s="128"/>
      <c r="B4" s="110"/>
      <c r="C4" s="110"/>
      <c r="D4" s="110"/>
      <c r="E4" s="110"/>
      <c r="F4" s="110"/>
      <c r="G4" s="110"/>
      <c r="H4" s="110"/>
      <c r="I4" s="117"/>
      <c r="J4" s="117"/>
      <c r="K4" s="110"/>
      <c r="L4" s="110"/>
      <c r="M4" s="110"/>
      <c r="N4" s="126"/>
      <c r="O4" s="126"/>
      <c r="P4" s="126"/>
      <c r="Q4" s="126"/>
      <c r="R4" s="123" t="s">
        <v>20</v>
      </c>
      <c r="S4" s="123"/>
      <c r="T4" s="115" t="s">
        <v>23</v>
      </c>
      <c r="U4" s="115"/>
      <c r="V4" s="115"/>
      <c r="W4" s="114" t="s">
        <v>21</v>
      </c>
      <c r="X4" s="114"/>
      <c r="Y4" s="135" t="s">
        <v>22</v>
      </c>
      <c r="Z4" s="135"/>
      <c r="AA4" s="114" t="s">
        <v>21</v>
      </c>
      <c r="AB4" s="114"/>
      <c r="AC4" s="110"/>
      <c r="AD4" s="110"/>
      <c r="AE4" s="110"/>
      <c r="AF4" s="122"/>
      <c r="AG4" s="132"/>
      <c r="AH4" s="133"/>
      <c r="AI4" s="133"/>
      <c r="AJ4" s="133"/>
      <c r="AK4" s="133"/>
      <c r="AL4" s="134"/>
    </row>
    <row r="5" spans="1:38" s="1" customFormat="1" ht="93.75" customHeight="1" x14ac:dyDescent="0.2">
      <c r="A5" s="128"/>
      <c r="B5" s="110"/>
      <c r="C5" s="110"/>
      <c r="D5" s="110"/>
      <c r="E5" s="110"/>
      <c r="F5" s="110"/>
      <c r="G5" s="110"/>
      <c r="H5" s="110"/>
      <c r="I5" s="117"/>
      <c r="J5" s="117"/>
      <c r="K5" s="12" t="s">
        <v>14</v>
      </c>
      <c r="L5" s="12" t="s">
        <v>15</v>
      </c>
      <c r="M5" s="12" t="s">
        <v>17</v>
      </c>
      <c r="N5" s="36" t="s">
        <v>29</v>
      </c>
      <c r="O5" s="36" t="s">
        <v>30</v>
      </c>
      <c r="P5" s="36" t="s">
        <v>31</v>
      </c>
      <c r="Q5" s="37" t="s">
        <v>32</v>
      </c>
      <c r="R5" s="36" t="s">
        <v>0</v>
      </c>
      <c r="S5" s="38" t="s">
        <v>9</v>
      </c>
      <c r="T5" s="47" t="s">
        <v>11</v>
      </c>
      <c r="U5" s="47" t="s">
        <v>13</v>
      </c>
      <c r="V5" s="47" t="s">
        <v>9</v>
      </c>
      <c r="W5" s="12" t="s">
        <v>12</v>
      </c>
      <c r="X5" s="12" t="s">
        <v>9</v>
      </c>
      <c r="Y5" s="52" t="s">
        <v>12</v>
      </c>
      <c r="Z5" s="52" t="s">
        <v>9</v>
      </c>
      <c r="AA5" s="12" t="s">
        <v>12</v>
      </c>
      <c r="AB5" s="12" t="s">
        <v>9</v>
      </c>
      <c r="AC5" s="7" t="s">
        <v>7</v>
      </c>
      <c r="AD5" s="7" t="s">
        <v>1</v>
      </c>
      <c r="AE5" s="7" t="s">
        <v>8</v>
      </c>
      <c r="AF5" s="122"/>
      <c r="AG5" s="62" t="s">
        <v>70</v>
      </c>
      <c r="AH5" s="68" t="s">
        <v>71</v>
      </c>
      <c r="AI5" s="50" t="s">
        <v>72</v>
      </c>
      <c r="AJ5" s="54" t="s">
        <v>73</v>
      </c>
      <c r="AK5" s="74" t="s">
        <v>74</v>
      </c>
      <c r="AL5" s="13" t="s">
        <v>4</v>
      </c>
    </row>
    <row r="6" spans="1:38" s="6" customFormat="1" ht="15" x14ac:dyDescent="0.2">
      <c r="A6" s="18" t="s">
        <v>2</v>
      </c>
      <c r="B6" s="19" t="s">
        <v>5</v>
      </c>
      <c r="C6" s="20" t="s">
        <v>47</v>
      </c>
      <c r="D6" s="20" t="s">
        <v>47</v>
      </c>
      <c r="E6" s="21" t="s">
        <v>50</v>
      </c>
      <c r="F6" s="22" t="s">
        <v>40</v>
      </c>
      <c r="G6" s="7" t="s">
        <v>47</v>
      </c>
      <c r="H6" s="20" t="s">
        <v>47</v>
      </c>
      <c r="I6" s="20" t="s">
        <v>48</v>
      </c>
      <c r="J6" s="22" t="s">
        <v>41</v>
      </c>
      <c r="K6" s="23" t="s">
        <v>51</v>
      </c>
      <c r="L6" s="23" t="s">
        <v>51</v>
      </c>
      <c r="M6" s="22" t="s">
        <v>18</v>
      </c>
      <c r="N6" s="39" t="s">
        <v>42</v>
      </c>
      <c r="O6" s="40" t="s">
        <v>43</v>
      </c>
      <c r="P6" s="40" t="s">
        <v>43</v>
      </c>
      <c r="Q6" s="41" t="s">
        <v>52</v>
      </c>
      <c r="R6" s="39" t="s">
        <v>42</v>
      </c>
      <c r="S6" s="39" t="s">
        <v>44</v>
      </c>
      <c r="T6" s="48" t="s">
        <v>42</v>
      </c>
      <c r="U6" s="48" t="s">
        <v>45</v>
      </c>
      <c r="V6" s="48" t="s">
        <v>44</v>
      </c>
      <c r="W6" s="20" t="s">
        <v>42</v>
      </c>
      <c r="X6" s="20" t="s">
        <v>44</v>
      </c>
      <c r="Y6" s="53" t="s">
        <v>42</v>
      </c>
      <c r="Z6" s="53" t="s">
        <v>44</v>
      </c>
      <c r="AA6" s="20" t="s">
        <v>42</v>
      </c>
      <c r="AB6" s="20" t="s">
        <v>44</v>
      </c>
      <c r="AC6" s="20" t="s">
        <v>46</v>
      </c>
      <c r="AD6" s="20" t="s">
        <v>46</v>
      </c>
      <c r="AE6" s="20" t="s">
        <v>46</v>
      </c>
      <c r="AF6" s="24" t="s">
        <v>47</v>
      </c>
      <c r="AG6" s="63" t="s">
        <v>47</v>
      </c>
      <c r="AH6" s="69" t="s">
        <v>47</v>
      </c>
      <c r="AI6" s="59" t="s">
        <v>47</v>
      </c>
      <c r="AJ6" s="56" t="s">
        <v>47</v>
      </c>
      <c r="AK6" s="75" t="s">
        <v>47</v>
      </c>
      <c r="AL6" s="16" t="s">
        <v>47</v>
      </c>
    </row>
    <row r="7" spans="1:38" s="1" customFormat="1" ht="39" customHeight="1" x14ac:dyDescent="0.2">
      <c r="A7" s="28" t="s">
        <v>53</v>
      </c>
      <c r="B7" s="82" t="s">
        <v>94</v>
      </c>
      <c r="C7" s="80" t="s">
        <v>81</v>
      </c>
      <c r="D7" s="80" t="s">
        <v>3</v>
      </c>
      <c r="E7" s="5">
        <v>130</v>
      </c>
      <c r="F7" s="81">
        <v>220</v>
      </c>
      <c r="G7" s="3" t="s">
        <v>82</v>
      </c>
      <c r="H7" s="99" t="s">
        <v>10</v>
      </c>
      <c r="I7" s="99">
        <v>1</v>
      </c>
      <c r="J7" s="3">
        <v>2.2000000000000002</v>
      </c>
      <c r="K7" s="3" t="s">
        <v>6</v>
      </c>
      <c r="L7" s="100" t="s">
        <v>6</v>
      </c>
      <c r="M7" s="3" t="s">
        <v>19</v>
      </c>
      <c r="N7" s="42">
        <v>0.06</v>
      </c>
      <c r="O7" s="101">
        <v>0.26</v>
      </c>
      <c r="P7" s="101" t="s">
        <v>6</v>
      </c>
      <c r="Q7" s="102" t="s">
        <v>62</v>
      </c>
      <c r="R7" s="44" t="s">
        <v>6</v>
      </c>
      <c r="S7" s="42" t="s">
        <v>6</v>
      </c>
      <c r="T7" s="50" t="s">
        <v>6</v>
      </c>
      <c r="U7" s="50" t="s">
        <v>6</v>
      </c>
      <c r="V7" s="50" t="s">
        <v>6</v>
      </c>
      <c r="W7" s="99" t="s">
        <v>6</v>
      </c>
      <c r="X7" s="99" t="s">
        <v>6</v>
      </c>
      <c r="Y7" s="54" t="s">
        <v>6</v>
      </c>
      <c r="Z7" s="54" t="s">
        <v>6</v>
      </c>
      <c r="AA7" s="99" t="s">
        <v>6</v>
      </c>
      <c r="AB7" s="99" t="s">
        <v>6</v>
      </c>
      <c r="AC7" s="99">
        <v>68</v>
      </c>
      <c r="AD7" s="99">
        <v>67</v>
      </c>
      <c r="AE7" s="99">
        <v>50</v>
      </c>
      <c r="AF7" s="106" t="s">
        <v>118</v>
      </c>
      <c r="AG7" s="64" t="s">
        <v>83</v>
      </c>
      <c r="AH7" s="70" t="s">
        <v>6</v>
      </c>
      <c r="AI7" s="60" t="s">
        <v>6</v>
      </c>
      <c r="AJ7" s="57" t="s">
        <v>6</v>
      </c>
      <c r="AK7" s="76" t="s">
        <v>6</v>
      </c>
      <c r="AL7" s="17" t="s">
        <v>6</v>
      </c>
    </row>
    <row r="8" spans="1:38" s="1" customFormat="1" ht="39" customHeight="1" x14ac:dyDescent="0.2">
      <c r="A8" s="28" t="s">
        <v>54</v>
      </c>
      <c r="B8" s="103" t="s">
        <v>95</v>
      </c>
      <c r="C8" s="84" t="s">
        <v>81</v>
      </c>
      <c r="D8" s="84" t="s">
        <v>3</v>
      </c>
      <c r="E8" s="5">
        <v>340</v>
      </c>
      <c r="F8" s="88">
        <v>121</v>
      </c>
      <c r="G8" s="3" t="s">
        <v>138</v>
      </c>
      <c r="H8" s="99" t="s">
        <v>10</v>
      </c>
      <c r="I8" s="99">
        <v>1</v>
      </c>
      <c r="J8" s="3">
        <v>6.2</v>
      </c>
      <c r="K8" s="3" t="s">
        <v>6</v>
      </c>
      <c r="L8" s="100" t="s">
        <v>6</v>
      </c>
      <c r="M8" s="3" t="s">
        <v>19</v>
      </c>
      <c r="N8" s="42">
        <v>5.0999999999999997E-2</v>
      </c>
      <c r="O8" s="101">
        <v>0.224</v>
      </c>
      <c r="P8" s="101" t="s">
        <v>6</v>
      </c>
      <c r="Q8" s="102" t="s">
        <v>62</v>
      </c>
      <c r="R8" s="44" t="s">
        <v>6</v>
      </c>
      <c r="S8" s="42" t="s">
        <v>6</v>
      </c>
      <c r="T8" s="50" t="s">
        <v>6</v>
      </c>
      <c r="U8" s="50" t="s">
        <v>6</v>
      </c>
      <c r="V8" s="50" t="s">
        <v>6</v>
      </c>
      <c r="W8" s="99" t="s">
        <v>6</v>
      </c>
      <c r="X8" s="99" t="s">
        <v>6</v>
      </c>
      <c r="Y8" s="54" t="s">
        <v>6</v>
      </c>
      <c r="Z8" s="54" t="s">
        <v>6</v>
      </c>
      <c r="AA8" s="99" t="s">
        <v>6</v>
      </c>
      <c r="AB8" s="99" t="s">
        <v>6</v>
      </c>
      <c r="AC8" s="99">
        <v>66</v>
      </c>
      <c r="AD8" s="99">
        <v>69</v>
      </c>
      <c r="AE8" s="99">
        <v>49</v>
      </c>
      <c r="AF8" s="106" t="s">
        <v>119</v>
      </c>
      <c r="AG8" s="64" t="s">
        <v>83</v>
      </c>
      <c r="AH8" s="70" t="s">
        <v>6</v>
      </c>
      <c r="AI8" s="60" t="s">
        <v>6</v>
      </c>
      <c r="AJ8" s="57" t="s">
        <v>6</v>
      </c>
      <c r="AK8" s="76" t="s">
        <v>6</v>
      </c>
      <c r="AL8" s="17" t="s">
        <v>6</v>
      </c>
    </row>
    <row r="9" spans="1:38" s="1" customFormat="1" ht="39" customHeight="1" x14ac:dyDescent="0.2">
      <c r="A9" s="28" t="s">
        <v>55</v>
      </c>
      <c r="B9" s="83" t="s">
        <v>96</v>
      </c>
      <c r="C9" s="84" t="s">
        <v>81</v>
      </c>
      <c r="D9" s="84" t="s">
        <v>3</v>
      </c>
      <c r="E9" s="5">
        <v>310</v>
      </c>
      <c r="F9" s="88">
        <v>145</v>
      </c>
      <c r="G9" s="3" t="s">
        <v>138</v>
      </c>
      <c r="H9" s="99" t="s">
        <v>10</v>
      </c>
      <c r="I9" s="99">
        <v>1</v>
      </c>
      <c r="J9" s="3">
        <v>6.2</v>
      </c>
      <c r="K9" s="3" t="s">
        <v>6</v>
      </c>
      <c r="L9" s="100" t="s">
        <v>6</v>
      </c>
      <c r="M9" s="3" t="s">
        <v>19</v>
      </c>
      <c r="N9" s="42">
        <v>0.106</v>
      </c>
      <c r="O9" s="101">
        <v>0.46</v>
      </c>
      <c r="P9" s="101" t="s">
        <v>6</v>
      </c>
      <c r="Q9" s="102" t="s">
        <v>62</v>
      </c>
      <c r="R9" s="44" t="s">
        <v>6</v>
      </c>
      <c r="S9" s="42" t="s">
        <v>6</v>
      </c>
      <c r="T9" s="50" t="s">
        <v>6</v>
      </c>
      <c r="U9" s="50" t="s">
        <v>6</v>
      </c>
      <c r="V9" s="50" t="s">
        <v>6</v>
      </c>
      <c r="W9" s="99" t="s">
        <v>6</v>
      </c>
      <c r="X9" s="99" t="s">
        <v>6</v>
      </c>
      <c r="Y9" s="54" t="s">
        <v>6</v>
      </c>
      <c r="Z9" s="54" t="s">
        <v>6</v>
      </c>
      <c r="AA9" s="99" t="s">
        <v>6</v>
      </c>
      <c r="AB9" s="99" t="s">
        <v>6</v>
      </c>
      <c r="AC9" s="99">
        <v>66</v>
      </c>
      <c r="AD9" s="99">
        <v>68</v>
      </c>
      <c r="AE9" s="99">
        <v>49</v>
      </c>
      <c r="AF9" s="106" t="s">
        <v>120</v>
      </c>
      <c r="AG9" s="64" t="s">
        <v>83</v>
      </c>
      <c r="AH9" s="70" t="s">
        <v>6</v>
      </c>
      <c r="AI9" s="60" t="s">
        <v>6</v>
      </c>
      <c r="AJ9" s="57" t="s">
        <v>6</v>
      </c>
      <c r="AK9" s="76" t="s">
        <v>6</v>
      </c>
      <c r="AL9" s="17" t="s">
        <v>6</v>
      </c>
    </row>
    <row r="10" spans="1:38" s="1" customFormat="1" ht="39" hidden="1" customHeight="1" x14ac:dyDescent="0.2">
      <c r="A10" s="108" t="s">
        <v>58</v>
      </c>
      <c r="B10" s="83" t="s">
        <v>97</v>
      </c>
      <c r="C10" s="84" t="s">
        <v>81</v>
      </c>
      <c r="D10" s="84" t="s">
        <v>3</v>
      </c>
      <c r="E10" s="5">
        <v>210</v>
      </c>
      <c r="F10" s="88">
        <v>240</v>
      </c>
      <c r="G10" s="3" t="s">
        <v>84</v>
      </c>
      <c r="H10" s="99" t="s">
        <v>10</v>
      </c>
      <c r="I10" s="99">
        <v>1</v>
      </c>
      <c r="J10" s="3">
        <v>3.2</v>
      </c>
      <c r="K10" s="3" t="s">
        <v>6</v>
      </c>
      <c r="L10" s="100" t="s">
        <v>6</v>
      </c>
      <c r="M10" s="3" t="s">
        <v>19</v>
      </c>
      <c r="N10" s="42">
        <v>0.106</v>
      </c>
      <c r="O10" s="101">
        <v>0.46</v>
      </c>
      <c r="P10" s="101" t="s">
        <v>6</v>
      </c>
      <c r="Q10" s="102" t="s">
        <v>62</v>
      </c>
      <c r="R10" s="44" t="s">
        <v>6</v>
      </c>
      <c r="S10" s="42" t="s">
        <v>6</v>
      </c>
      <c r="T10" s="50" t="s">
        <v>6</v>
      </c>
      <c r="U10" s="50" t="s">
        <v>6</v>
      </c>
      <c r="V10" s="50" t="s">
        <v>6</v>
      </c>
      <c r="W10" s="99" t="s">
        <v>6</v>
      </c>
      <c r="X10" s="99" t="s">
        <v>6</v>
      </c>
      <c r="Y10" s="54" t="s">
        <v>6</v>
      </c>
      <c r="Z10" s="54" t="s">
        <v>6</v>
      </c>
      <c r="AA10" s="99" t="s">
        <v>6</v>
      </c>
      <c r="AB10" s="99" t="s">
        <v>6</v>
      </c>
      <c r="AC10" s="99">
        <v>66</v>
      </c>
      <c r="AD10" s="99">
        <v>65</v>
      </c>
      <c r="AE10" s="99">
        <v>48</v>
      </c>
      <c r="AF10" s="106" t="s">
        <v>121</v>
      </c>
      <c r="AG10" s="64" t="s">
        <v>83</v>
      </c>
      <c r="AH10" s="70" t="s">
        <v>6</v>
      </c>
      <c r="AI10" s="60" t="s">
        <v>6</v>
      </c>
      <c r="AJ10" s="57" t="s">
        <v>6</v>
      </c>
      <c r="AK10" s="76" t="s">
        <v>6</v>
      </c>
      <c r="AL10" s="17" t="s">
        <v>6</v>
      </c>
    </row>
    <row r="11" spans="1:38" s="1" customFormat="1" ht="39" hidden="1" customHeight="1" x14ac:dyDescent="0.2">
      <c r="A11" s="108" t="s">
        <v>59</v>
      </c>
      <c r="B11" s="83" t="s">
        <v>98</v>
      </c>
      <c r="C11" s="84" t="s">
        <v>81</v>
      </c>
      <c r="D11" s="84" t="s">
        <v>3</v>
      </c>
      <c r="E11" s="5">
        <v>120</v>
      </c>
      <c r="F11" s="88">
        <v>175</v>
      </c>
      <c r="G11" s="3" t="s">
        <v>138</v>
      </c>
      <c r="H11" s="99" t="s">
        <v>10</v>
      </c>
      <c r="I11" s="99">
        <v>1</v>
      </c>
      <c r="J11" s="3">
        <v>6.2</v>
      </c>
      <c r="K11" s="3" t="s">
        <v>6</v>
      </c>
      <c r="L11" s="100" t="s">
        <v>6</v>
      </c>
      <c r="M11" s="3" t="s">
        <v>19</v>
      </c>
      <c r="N11" s="42">
        <v>0.06</v>
      </c>
      <c r="O11" s="101">
        <v>0.26</v>
      </c>
      <c r="P11" s="101" t="s">
        <v>6</v>
      </c>
      <c r="Q11" s="102" t="s">
        <v>62</v>
      </c>
      <c r="R11" s="44" t="s">
        <v>6</v>
      </c>
      <c r="S11" s="42" t="s">
        <v>6</v>
      </c>
      <c r="T11" s="50" t="s">
        <v>6</v>
      </c>
      <c r="U11" s="50" t="s">
        <v>6</v>
      </c>
      <c r="V11" s="50" t="s">
        <v>6</v>
      </c>
      <c r="W11" s="99" t="s">
        <v>6</v>
      </c>
      <c r="X11" s="99" t="s">
        <v>6</v>
      </c>
      <c r="Y11" s="54" t="s">
        <v>6</v>
      </c>
      <c r="Z11" s="54" t="s">
        <v>6</v>
      </c>
      <c r="AA11" s="99" t="s">
        <v>6</v>
      </c>
      <c r="AB11" s="99" t="s">
        <v>6</v>
      </c>
      <c r="AC11" s="99">
        <v>59</v>
      </c>
      <c r="AD11" s="99">
        <v>62</v>
      </c>
      <c r="AE11" s="99">
        <v>43</v>
      </c>
      <c r="AF11" s="106" t="s">
        <v>122</v>
      </c>
      <c r="AG11" s="64" t="s">
        <v>83</v>
      </c>
      <c r="AH11" s="70" t="s">
        <v>6</v>
      </c>
      <c r="AI11" s="60" t="s">
        <v>6</v>
      </c>
      <c r="AJ11" s="57" t="s">
        <v>6</v>
      </c>
      <c r="AK11" s="76" t="s">
        <v>6</v>
      </c>
      <c r="AL11" s="17" t="s">
        <v>6</v>
      </c>
    </row>
    <row r="12" spans="1:38" s="1" customFormat="1" ht="102" hidden="1" x14ac:dyDescent="0.2">
      <c r="A12" s="28" t="s">
        <v>60</v>
      </c>
      <c r="B12" s="111" t="s">
        <v>87</v>
      </c>
      <c r="C12" s="9" t="s">
        <v>67</v>
      </c>
      <c r="D12" s="7" t="s">
        <v>63</v>
      </c>
      <c r="E12" s="5">
        <v>13380</v>
      </c>
      <c r="F12" s="8" t="s">
        <v>6</v>
      </c>
      <c r="G12" s="10" t="s">
        <v>99</v>
      </c>
      <c r="H12" s="7" t="s">
        <v>64</v>
      </c>
      <c r="I12" s="7">
        <v>1</v>
      </c>
      <c r="J12" s="11">
        <v>305</v>
      </c>
      <c r="K12" s="8" t="s">
        <v>6</v>
      </c>
      <c r="L12" s="8" t="s">
        <v>6</v>
      </c>
      <c r="M12" s="8" t="s">
        <v>6</v>
      </c>
      <c r="N12" s="42">
        <v>11.2</v>
      </c>
      <c r="O12" s="43">
        <v>15.4</v>
      </c>
      <c r="P12" s="43">
        <v>27</v>
      </c>
      <c r="Q12" s="45" t="s">
        <v>56</v>
      </c>
      <c r="R12" s="44" t="s">
        <v>6</v>
      </c>
      <c r="S12" s="42" t="s">
        <v>6</v>
      </c>
      <c r="T12" s="49" t="s">
        <v>6</v>
      </c>
      <c r="U12" s="50" t="s">
        <v>6</v>
      </c>
      <c r="V12" s="50" t="s">
        <v>6</v>
      </c>
      <c r="W12" s="7">
        <v>45</v>
      </c>
      <c r="X12" s="7" t="s">
        <v>6</v>
      </c>
      <c r="Y12" s="54" t="s">
        <v>6</v>
      </c>
      <c r="Z12" s="54" t="s">
        <v>6</v>
      </c>
      <c r="AA12" s="7">
        <v>40</v>
      </c>
      <c r="AB12" s="7" t="s">
        <v>6</v>
      </c>
      <c r="AC12" s="7" t="s">
        <v>6</v>
      </c>
      <c r="AD12" s="7" t="s">
        <v>6</v>
      </c>
      <c r="AE12" s="7">
        <v>81</v>
      </c>
      <c r="AF12" s="25" t="s">
        <v>66</v>
      </c>
      <c r="AG12" s="65" t="s">
        <v>77</v>
      </c>
      <c r="AH12" s="71" t="s">
        <v>79</v>
      </c>
      <c r="AI12" s="60" t="s">
        <v>6</v>
      </c>
      <c r="AJ12" s="57" t="s">
        <v>6</v>
      </c>
      <c r="AK12" s="77" t="s">
        <v>75</v>
      </c>
      <c r="AL12" s="26" t="s">
        <v>76</v>
      </c>
    </row>
    <row r="13" spans="1:38" s="1" customFormat="1" ht="25.5" hidden="1" x14ac:dyDescent="0.2">
      <c r="A13" s="28" t="s">
        <v>100</v>
      </c>
      <c r="B13" s="113"/>
      <c r="C13" s="104" t="s">
        <v>65</v>
      </c>
      <c r="D13" s="104" t="s">
        <v>63</v>
      </c>
      <c r="E13" s="5">
        <v>990</v>
      </c>
      <c r="F13" s="100" t="s">
        <v>6</v>
      </c>
      <c r="G13" s="98" t="s">
        <v>68</v>
      </c>
      <c r="H13" s="104" t="s">
        <v>64</v>
      </c>
      <c r="I13" s="104">
        <v>8</v>
      </c>
      <c r="J13" s="105">
        <f t="shared" ref="J13:J19" si="0">15.5+2.8</f>
        <v>18.3</v>
      </c>
      <c r="K13" s="100" t="s">
        <v>6</v>
      </c>
      <c r="L13" s="100" t="s">
        <v>6</v>
      </c>
      <c r="M13" s="100" t="s">
        <v>6</v>
      </c>
      <c r="N13" s="42">
        <v>4.2999999999999997E-2</v>
      </c>
      <c r="O13" s="107" t="s">
        <v>6</v>
      </c>
      <c r="P13" s="107" t="s">
        <v>6</v>
      </c>
      <c r="Q13" s="92" t="s">
        <v>57</v>
      </c>
      <c r="R13" s="44" t="s">
        <v>6</v>
      </c>
      <c r="S13" s="42" t="s">
        <v>6</v>
      </c>
      <c r="T13" s="49" t="s">
        <v>6</v>
      </c>
      <c r="U13" s="50" t="s">
        <v>6</v>
      </c>
      <c r="V13" s="50" t="s">
        <v>6</v>
      </c>
      <c r="W13" s="104">
        <v>2.5</v>
      </c>
      <c r="X13" s="104" t="s">
        <v>6</v>
      </c>
      <c r="Y13" s="54" t="s">
        <v>6</v>
      </c>
      <c r="Z13" s="54" t="s">
        <v>6</v>
      </c>
      <c r="AA13" s="104">
        <v>2</v>
      </c>
      <c r="AB13" s="104" t="s">
        <v>6</v>
      </c>
      <c r="AC13" s="104" t="s">
        <v>6</v>
      </c>
      <c r="AD13" s="104" t="s">
        <v>6</v>
      </c>
      <c r="AE13" s="104">
        <v>49</v>
      </c>
      <c r="AF13" s="106" t="s">
        <v>125</v>
      </c>
      <c r="AG13" s="66" t="s">
        <v>78</v>
      </c>
      <c r="AH13" s="72" t="s">
        <v>6</v>
      </c>
      <c r="AI13" s="60" t="s">
        <v>6</v>
      </c>
      <c r="AJ13" s="57" t="s">
        <v>6</v>
      </c>
      <c r="AK13" s="78" t="s">
        <v>75</v>
      </c>
      <c r="AL13" s="27" t="s">
        <v>80</v>
      </c>
    </row>
    <row r="14" spans="1:38" s="1" customFormat="1" ht="25.5" hidden="1" x14ac:dyDescent="0.2">
      <c r="A14" s="28" t="s">
        <v>101</v>
      </c>
      <c r="B14" s="113"/>
      <c r="C14" s="104" t="s">
        <v>65</v>
      </c>
      <c r="D14" s="104" t="s">
        <v>63</v>
      </c>
      <c r="E14" s="5">
        <v>990</v>
      </c>
      <c r="F14" s="100" t="s">
        <v>6</v>
      </c>
      <c r="G14" s="98" t="s">
        <v>68</v>
      </c>
      <c r="H14" s="104" t="s">
        <v>64</v>
      </c>
      <c r="I14" s="104">
        <v>8</v>
      </c>
      <c r="J14" s="105">
        <f t="shared" si="0"/>
        <v>18.3</v>
      </c>
      <c r="K14" s="100" t="s">
        <v>6</v>
      </c>
      <c r="L14" s="100" t="s">
        <v>6</v>
      </c>
      <c r="M14" s="100" t="s">
        <v>6</v>
      </c>
      <c r="N14" s="42">
        <v>4.2999999999999997E-2</v>
      </c>
      <c r="O14" s="107" t="s">
        <v>6</v>
      </c>
      <c r="P14" s="107" t="s">
        <v>6</v>
      </c>
      <c r="Q14" s="92" t="s">
        <v>57</v>
      </c>
      <c r="R14" s="44" t="s">
        <v>6</v>
      </c>
      <c r="S14" s="42" t="s">
        <v>6</v>
      </c>
      <c r="T14" s="49" t="s">
        <v>6</v>
      </c>
      <c r="U14" s="50" t="s">
        <v>6</v>
      </c>
      <c r="V14" s="50" t="s">
        <v>6</v>
      </c>
      <c r="W14" s="104">
        <v>2.5</v>
      </c>
      <c r="X14" s="104" t="s">
        <v>6</v>
      </c>
      <c r="Y14" s="54" t="s">
        <v>6</v>
      </c>
      <c r="Z14" s="54" t="s">
        <v>6</v>
      </c>
      <c r="AA14" s="104">
        <v>2</v>
      </c>
      <c r="AB14" s="104" t="s">
        <v>6</v>
      </c>
      <c r="AC14" s="104" t="s">
        <v>6</v>
      </c>
      <c r="AD14" s="104" t="s">
        <v>6</v>
      </c>
      <c r="AE14" s="104">
        <v>49</v>
      </c>
      <c r="AF14" s="106" t="s">
        <v>126</v>
      </c>
      <c r="AG14" s="66" t="s">
        <v>78</v>
      </c>
      <c r="AH14" s="72" t="s">
        <v>6</v>
      </c>
      <c r="AI14" s="60" t="s">
        <v>6</v>
      </c>
      <c r="AJ14" s="57" t="s">
        <v>6</v>
      </c>
      <c r="AK14" s="78" t="s">
        <v>75</v>
      </c>
      <c r="AL14" s="27" t="s">
        <v>80</v>
      </c>
    </row>
    <row r="15" spans="1:38" s="1" customFormat="1" ht="25.5" hidden="1" x14ac:dyDescent="0.2">
      <c r="A15" s="28" t="s">
        <v>102</v>
      </c>
      <c r="B15" s="113"/>
      <c r="C15" s="104" t="s">
        <v>65</v>
      </c>
      <c r="D15" s="104" t="s">
        <v>63</v>
      </c>
      <c r="E15" s="5">
        <v>990</v>
      </c>
      <c r="F15" s="100" t="s">
        <v>6</v>
      </c>
      <c r="G15" s="98" t="s">
        <v>85</v>
      </c>
      <c r="H15" s="104" t="s">
        <v>64</v>
      </c>
      <c r="I15" s="104">
        <v>9</v>
      </c>
      <c r="J15" s="105">
        <f>15.5+2.8</f>
        <v>18.3</v>
      </c>
      <c r="K15" s="100" t="s">
        <v>6</v>
      </c>
      <c r="L15" s="100" t="s">
        <v>6</v>
      </c>
      <c r="M15" s="100" t="s">
        <v>6</v>
      </c>
      <c r="N15" s="42">
        <v>4.2999999999999997E-2</v>
      </c>
      <c r="O15" s="107" t="s">
        <v>6</v>
      </c>
      <c r="P15" s="107" t="s">
        <v>6</v>
      </c>
      <c r="Q15" s="92" t="s">
        <v>57</v>
      </c>
      <c r="R15" s="44" t="s">
        <v>6</v>
      </c>
      <c r="S15" s="42" t="s">
        <v>6</v>
      </c>
      <c r="T15" s="49" t="s">
        <v>6</v>
      </c>
      <c r="U15" s="50" t="s">
        <v>6</v>
      </c>
      <c r="V15" s="50" t="s">
        <v>6</v>
      </c>
      <c r="W15" s="104">
        <v>3.2</v>
      </c>
      <c r="X15" s="104" t="s">
        <v>6</v>
      </c>
      <c r="Y15" s="54" t="s">
        <v>6</v>
      </c>
      <c r="Z15" s="54" t="s">
        <v>6</v>
      </c>
      <c r="AA15" s="104">
        <v>3.2</v>
      </c>
      <c r="AB15" s="104" t="s">
        <v>6</v>
      </c>
      <c r="AC15" s="104" t="s">
        <v>6</v>
      </c>
      <c r="AD15" s="104" t="s">
        <v>6</v>
      </c>
      <c r="AE15" s="104">
        <v>50</v>
      </c>
      <c r="AF15" s="106" t="s">
        <v>127</v>
      </c>
      <c r="AG15" s="66" t="s">
        <v>78</v>
      </c>
      <c r="AH15" s="72" t="s">
        <v>6</v>
      </c>
      <c r="AI15" s="60" t="s">
        <v>6</v>
      </c>
      <c r="AJ15" s="57" t="s">
        <v>6</v>
      </c>
      <c r="AK15" s="78" t="s">
        <v>75</v>
      </c>
      <c r="AL15" s="27" t="s">
        <v>80</v>
      </c>
    </row>
    <row r="16" spans="1:38" s="1" customFormat="1" ht="25.5" hidden="1" x14ac:dyDescent="0.2">
      <c r="A16" s="28" t="s">
        <v>103</v>
      </c>
      <c r="B16" s="113"/>
      <c r="C16" s="104" t="s">
        <v>65</v>
      </c>
      <c r="D16" s="104" t="s">
        <v>63</v>
      </c>
      <c r="E16" s="5">
        <v>990</v>
      </c>
      <c r="F16" s="100" t="s">
        <v>6</v>
      </c>
      <c r="G16" s="98" t="s">
        <v>85</v>
      </c>
      <c r="H16" s="104" t="s">
        <v>64</v>
      </c>
      <c r="I16" s="104">
        <v>9</v>
      </c>
      <c r="J16" s="105">
        <f>15.5+2.8</f>
        <v>18.3</v>
      </c>
      <c r="K16" s="100" t="s">
        <v>6</v>
      </c>
      <c r="L16" s="100" t="s">
        <v>6</v>
      </c>
      <c r="M16" s="100" t="s">
        <v>6</v>
      </c>
      <c r="N16" s="42">
        <v>4.2999999999999997E-2</v>
      </c>
      <c r="O16" s="107" t="s">
        <v>6</v>
      </c>
      <c r="P16" s="107" t="s">
        <v>6</v>
      </c>
      <c r="Q16" s="92" t="s">
        <v>57</v>
      </c>
      <c r="R16" s="44" t="s">
        <v>6</v>
      </c>
      <c r="S16" s="42" t="s">
        <v>6</v>
      </c>
      <c r="T16" s="49" t="s">
        <v>6</v>
      </c>
      <c r="U16" s="50" t="s">
        <v>6</v>
      </c>
      <c r="V16" s="50" t="s">
        <v>6</v>
      </c>
      <c r="W16" s="104">
        <v>3.2</v>
      </c>
      <c r="X16" s="104" t="s">
        <v>6</v>
      </c>
      <c r="Y16" s="54" t="s">
        <v>6</v>
      </c>
      <c r="Z16" s="54" t="s">
        <v>6</v>
      </c>
      <c r="AA16" s="104">
        <v>3.2</v>
      </c>
      <c r="AB16" s="104" t="s">
        <v>6</v>
      </c>
      <c r="AC16" s="104" t="s">
        <v>6</v>
      </c>
      <c r="AD16" s="104" t="s">
        <v>6</v>
      </c>
      <c r="AE16" s="104">
        <v>50</v>
      </c>
      <c r="AF16" s="106" t="s">
        <v>127</v>
      </c>
      <c r="AG16" s="66" t="s">
        <v>78</v>
      </c>
      <c r="AH16" s="72" t="s">
        <v>6</v>
      </c>
      <c r="AI16" s="60" t="s">
        <v>6</v>
      </c>
      <c r="AJ16" s="57" t="s">
        <v>6</v>
      </c>
      <c r="AK16" s="78" t="s">
        <v>75</v>
      </c>
      <c r="AL16" s="27" t="s">
        <v>80</v>
      </c>
    </row>
    <row r="17" spans="1:38" s="1" customFormat="1" ht="25.5" hidden="1" x14ac:dyDescent="0.2">
      <c r="A17" s="28" t="s">
        <v>105</v>
      </c>
      <c r="B17" s="113"/>
      <c r="C17" s="104" t="s">
        <v>65</v>
      </c>
      <c r="D17" s="104" t="s">
        <v>63</v>
      </c>
      <c r="E17" s="5">
        <v>990</v>
      </c>
      <c r="F17" s="100" t="s">
        <v>6</v>
      </c>
      <c r="G17" s="98" t="s">
        <v>85</v>
      </c>
      <c r="H17" s="104" t="s">
        <v>64</v>
      </c>
      <c r="I17" s="104">
        <v>9</v>
      </c>
      <c r="J17" s="105">
        <f>15.5+2.8</f>
        <v>18.3</v>
      </c>
      <c r="K17" s="100" t="s">
        <v>6</v>
      </c>
      <c r="L17" s="100" t="s">
        <v>6</v>
      </c>
      <c r="M17" s="100" t="s">
        <v>6</v>
      </c>
      <c r="N17" s="42">
        <v>4.2999999999999997E-2</v>
      </c>
      <c r="O17" s="107" t="s">
        <v>6</v>
      </c>
      <c r="P17" s="107" t="s">
        <v>6</v>
      </c>
      <c r="Q17" s="92" t="s">
        <v>57</v>
      </c>
      <c r="R17" s="44" t="s">
        <v>6</v>
      </c>
      <c r="S17" s="42" t="s">
        <v>6</v>
      </c>
      <c r="T17" s="49" t="s">
        <v>6</v>
      </c>
      <c r="U17" s="50" t="s">
        <v>6</v>
      </c>
      <c r="V17" s="50" t="s">
        <v>6</v>
      </c>
      <c r="W17" s="104">
        <v>3.2</v>
      </c>
      <c r="X17" s="104" t="s">
        <v>6</v>
      </c>
      <c r="Y17" s="54" t="s">
        <v>6</v>
      </c>
      <c r="Z17" s="54" t="s">
        <v>6</v>
      </c>
      <c r="AA17" s="104">
        <v>3.2</v>
      </c>
      <c r="AB17" s="104" t="s">
        <v>6</v>
      </c>
      <c r="AC17" s="104" t="s">
        <v>6</v>
      </c>
      <c r="AD17" s="104" t="s">
        <v>6</v>
      </c>
      <c r="AE17" s="104">
        <v>50</v>
      </c>
      <c r="AF17" s="106" t="s">
        <v>128</v>
      </c>
      <c r="AG17" s="66" t="s">
        <v>78</v>
      </c>
      <c r="AH17" s="72" t="s">
        <v>6</v>
      </c>
      <c r="AI17" s="60" t="s">
        <v>6</v>
      </c>
      <c r="AJ17" s="57" t="s">
        <v>6</v>
      </c>
      <c r="AK17" s="78" t="s">
        <v>75</v>
      </c>
      <c r="AL17" s="27" t="s">
        <v>80</v>
      </c>
    </row>
    <row r="18" spans="1:38" s="1" customFormat="1" ht="25.5" hidden="1" x14ac:dyDescent="0.2">
      <c r="A18" s="28" t="s">
        <v>106</v>
      </c>
      <c r="B18" s="113"/>
      <c r="C18" s="84" t="s">
        <v>65</v>
      </c>
      <c r="D18" s="84" t="s">
        <v>63</v>
      </c>
      <c r="E18" s="5">
        <v>990</v>
      </c>
      <c r="F18" s="88" t="s">
        <v>6</v>
      </c>
      <c r="G18" s="89" t="s">
        <v>85</v>
      </c>
      <c r="H18" s="84" t="s">
        <v>64</v>
      </c>
      <c r="I18" s="84">
        <v>9</v>
      </c>
      <c r="J18" s="85">
        <f>15.5+2.8</f>
        <v>18.3</v>
      </c>
      <c r="K18" s="88" t="s">
        <v>6</v>
      </c>
      <c r="L18" s="88" t="s">
        <v>6</v>
      </c>
      <c r="M18" s="88" t="s">
        <v>6</v>
      </c>
      <c r="N18" s="42">
        <v>4.2999999999999997E-2</v>
      </c>
      <c r="O18" s="86" t="s">
        <v>6</v>
      </c>
      <c r="P18" s="86" t="s">
        <v>6</v>
      </c>
      <c r="Q18" s="87" t="s">
        <v>57</v>
      </c>
      <c r="R18" s="44" t="s">
        <v>6</v>
      </c>
      <c r="S18" s="42" t="s">
        <v>6</v>
      </c>
      <c r="T18" s="49" t="s">
        <v>6</v>
      </c>
      <c r="U18" s="50" t="s">
        <v>6</v>
      </c>
      <c r="V18" s="50" t="s">
        <v>6</v>
      </c>
      <c r="W18" s="84">
        <v>3.2</v>
      </c>
      <c r="X18" s="84" t="s">
        <v>6</v>
      </c>
      <c r="Y18" s="54" t="s">
        <v>6</v>
      </c>
      <c r="Z18" s="54" t="s">
        <v>6</v>
      </c>
      <c r="AA18" s="84">
        <v>3.2</v>
      </c>
      <c r="AB18" s="84" t="s">
        <v>6</v>
      </c>
      <c r="AC18" s="84" t="s">
        <v>6</v>
      </c>
      <c r="AD18" s="84" t="s">
        <v>6</v>
      </c>
      <c r="AE18" s="84">
        <v>50</v>
      </c>
      <c r="AF18" s="106" t="s">
        <v>129</v>
      </c>
      <c r="AG18" s="66" t="s">
        <v>78</v>
      </c>
      <c r="AH18" s="72" t="s">
        <v>6</v>
      </c>
      <c r="AI18" s="60" t="s">
        <v>6</v>
      </c>
      <c r="AJ18" s="57" t="s">
        <v>6</v>
      </c>
      <c r="AK18" s="78" t="s">
        <v>75</v>
      </c>
      <c r="AL18" s="27" t="s">
        <v>80</v>
      </c>
    </row>
    <row r="19" spans="1:38" s="1" customFormat="1" ht="25.5" hidden="1" x14ac:dyDescent="0.2">
      <c r="A19" s="28" t="s">
        <v>107</v>
      </c>
      <c r="B19" s="113"/>
      <c r="C19" s="84" t="s">
        <v>65</v>
      </c>
      <c r="D19" s="84" t="s">
        <v>63</v>
      </c>
      <c r="E19" s="5">
        <v>990</v>
      </c>
      <c r="F19" s="88" t="s">
        <v>6</v>
      </c>
      <c r="G19" s="89" t="s">
        <v>68</v>
      </c>
      <c r="H19" s="84" t="s">
        <v>64</v>
      </c>
      <c r="I19" s="84">
        <v>8</v>
      </c>
      <c r="J19" s="85">
        <f t="shared" si="0"/>
        <v>18.3</v>
      </c>
      <c r="K19" s="88" t="s">
        <v>6</v>
      </c>
      <c r="L19" s="88" t="s">
        <v>6</v>
      </c>
      <c r="M19" s="88" t="s">
        <v>6</v>
      </c>
      <c r="N19" s="42">
        <v>4.2999999999999997E-2</v>
      </c>
      <c r="O19" s="86" t="s">
        <v>6</v>
      </c>
      <c r="P19" s="86" t="s">
        <v>6</v>
      </c>
      <c r="Q19" s="87" t="s">
        <v>57</v>
      </c>
      <c r="R19" s="44" t="s">
        <v>6</v>
      </c>
      <c r="S19" s="42" t="s">
        <v>6</v>
      </c>
      <c r="T19" s="49" t="s">
        <v>6</v>
      </c>
      <c r="U19" s="50" t="s">
        <v>6</v>
      </c>
      <c r="V19" s="50" t="s">
        <v>6</v>
      </c>
      <c r="W19" s="84">
        <v>2.5</v>
      </c>
      <c r="X19" s="84" t="s">
        <v>6</v>
      </c>
      <c r="Y19" s="54" t="s">
        <v>6</v>
      </c>
      <c r="Z19" s="54" t="s">
        <v>6</v>
      </c>
      <c r="AA19" s="84">
        <v>2</v>
      </c>
      <c r="AB19" s="84" t="s">
        <v>6</v>
      </c>
      <c r="AC19" s="84" t="s">
        <v>6</v>
      </c>
      <c r="AD19" s="84" t="s">
        <v>6</v>
      </c>
      <c r="AE19" s="84">
        <v>49</v>
      </c>
      <c r="AF19" s="106" t="s">
        <v>130</v>
      </c>
      <c r="AG19" s="66" t="s">
        <v>78</v>
      </c>
      <c r="AH19" s="72" t="s">
        <v>6</v>
      </c>
      <c r="AI19" s="60" t="s">
        <v>6</v>
      </c>
      <c r="AJ19" s="57" t="s">
        <v>6</v>
      </c>
      <c r="AK19" s="78" t="s">
        <v>75</v>
      </c>
      <c r="AL19" s="27" t="s">
        <v>80</v>
      </c>
    </row>
    <row r="20" spans="1:38" s="1" customFormat="1" ht="25.5" hidden="1" x14ac:dyDescent="0.2">
      <c r="A20" s="28" t="s">
        <v>108</v>
      </c>
      <c r="B20" s="113"/>
      <c r="C20" s="104" t="s">
        <v>65</v>
      </c>
      <c r="D20" s="104" t="s">
        <v>63</v>
      </c>
      <c r="E20" s="5">
        <v>990</v>
      </c>
      <c r="F20" s="100" t="s">
        <v>6</v>
      </c>
      <c r="G20" s="98" t="s">
        <v>85</v>
      </c>
      <c r="H20" s="104" t="s">
        <v>64</v>
      </c>
      <c r="I20" s="104">
        <v>9</v>
      </c>
      <c r="J20" s="105">
        <f>15.5+2.8</f>
        <v>18.3</v>
      </c>
      <c r="K20" s="100" t="s">
        <v>6</v>
      </c>
      <c r="L20" s="100" t="s">
        <v>6</v>
      </c>
      <c r="M20" s="100" t="s">
        <v>6</v>
      </c>
      <c r="N20" s="42">
        <v>4.2999999999999997E-2</v>
      </c>
      <c r="O20" s="107" t="s">
        <v>6</v>
      </c>
      <c r="P20" s="107" t="s">
        <v>6</v>
      </c>
      <c r="Q20" s="92" t="s">
        <v>57</v>
      </c>
      <c r="R20" s="44" t="s">
        <v>6</v>
      </c>
      <c r="S20" s="42" t="s">
        <v>6</v>
      </c>
      <c r="T20" s="49" t="s">
        <v>6</v>
      </c>
      <c r="U20" s="50" t="s">
        <v>6</v>
      </c>
      <c r="V20" s="50" t="s">
        <v>6</v>
      </c>
      <c r="W20" s="104">
        <v>3.2</v>
      </c>
      <c r="X20" s="104" t="s">
        <v>6</v>
      </c>
      <c r="Y20" s="54" t="s">
        <v>6</v>
      </c>
      <c r="Z20" s="54" t="s">
        <v>6</v>
      </c>
      <c r="AA20" s="104">
        <v>3.2</v>
      </c>
      <c r="AB20" s="104" t="s">
        <v>6</v>
      </c>
      <c r="AC20" s="104" t="s">
        <v>6</v>
      </c>
      <c r="AD20" s="104" t="s">
        <v>6</v>
      </c>
      <c r="AE20" s="104">
        <v>50</v>
      </c>
      <c r="AF20" s="106" t="s">
        <v>131</v>
      </c>
      <c r="AG20" s="66" t="s">
        <v>78</v>
      </c>
      <c r="AH20" s="72" t="s">
        <v>6</v>
      </c>
      <c r="AI20" s="60" t="s">
        <v>6</v>
      </c>
      <c r="AJ20" s="57" t="s">
        <v>6</v>
      </c>
      <c r="AK20" s="78" t="s">
        <v>75</v>
      </c>
      <c r="AL20" s="27" t="s">
        <v>80</v>
      </c>
    </row>
    <row r="21" spans="1:38" s="1" customFormat="1" ht="25.5" hidden="1" x14ac:dyDescent="0.2">
      <c r="A21" s="28" t="s">
        <v>109</v>
      </c>
      <c r="B21" s="113"/>
      <c r="C21" s="104" t="s">
        <v>65</v>
      </c>
      <c r="D21" s="104" t="s">
        <v>63</v>
      </c>
      <c r="E21" s="5">
        <v>990</v>
      </c>
      <c r="F21" s="100" t="s">
        <v>6</v>
      </c>
      <c r="G21" s="98" t="s">
        <v>85</v>
      </c>
      <c r="H21" s="104" t="s">
        <v>64</v>
      </c>
      <c r="I21" s="104">
        <v>9</v>
      </c>
      <c r="J21" s="105">
        <f>15.5+2.8</f>
        <v>18.3</v>
      </c>
      <c r="K21" s="100" t="s">
        <v>6</v>
      </c>
      <c r="L21" s="100" t="s">
        <v>6</v>
      </c>
      <c r="M21" s="100" t="s">
        <v>6</v>
      </c>
      <c r="N21" s="42">
        <v>4.2999999999999997E-2</v>
      </c>
      <c r="O21" s="107" t="s">
        <v>6</v>
      </c>
      <c r="P21" s="107" t="s">
        <v>6</v>
      </c>
      <c r="Q21" s="92" t="s">
        <v>57</v>
      </c>
      <c r="R21" s="44" t="s">
        <v>6</v>
      </c>
      <c r="S21" s="42" t="s">
        <v>6</v>
      </c>
      <c r="T21" s="49" t="s">
        <v>6</v>
      </c>
      <c r="U21" s="50" t="s">
        <v>6</v>
      </c>
      <c r="V21" s="50" t="s">
        <v>6</v>
      </c>
      <c r="W21" s="104">
        <v>3.2</v>
      </c>
      <c r="X21" s="104" t="s">
        <v>6</v>
      </c>
      <c r="Y21" s="54" t="s">
        <v>6</v>
      </c>
      <c r="Z21" s="54" t="s">
        <v>6</v>
      </c>
      <c r="AA21" s="104">
        <v>3.2</v>
      </c>
      <c r="AB21" s="104" t="s">
        <v>6</v>
      </c>
      <c r="AC21" s="104" t="s">
        <v>6</v>
      </c>
      <c r="AD21" s="104" t="s">
        <v>6</v>
      </c>
      <c r="AE21" s="104">
        <v>50</v>
      </c>
      <c r="AF21" s="106" t="s">
        <v>131</v>
      </c>
      <c r="AG21" s="66" t="s">
        <v>78</v>
      </c>
      <c r="AH21" s="72" t="s">
        <v>6</v>
      </c>
      <c r="AI21" s="60" t="s">
        <v>6</v>
      </c>
      <c r="AJ21" s="57" t="s">
        <v>6</v>
      </c>
      <c r="AK21" s="78" t="s">
        <v>75</v>
      </c>
      <c r="AL21" s="27" t="s">
        <v>80</v>
      </c>
    </row>
    <row r="22" spans="1:38" s="1" customFormat="1" ht="25.5" hidden="1" x14ac:dyDescent="0.2">
      <c r="A22" s="28" t="s">
        <v>110</v>
      </c>
      <c r="B22" s="113"/>
      <c r="C22" s="104" t="s">
        <v>65</v>
      </c>
      <c r="D22" s="104" t="s">
        <v>63</v>
      </c>
      <c r="E22" s="5">
        <v>990</v>
      </c>
      <c r="F22" s="100" t="s">
        <v>6</v>
      </c>
      <c r="G22" s="98" t="s">
        <v>68</v>
      </c>
      <c r="H22" s="104" t="s">
        <v>64</v>
      </c>
      <c r="I22" s="104">
        <v>8</v>
      </c>
      <c r="J22" s="105">
        <f t="shared" ref="J22:J25" si="1">15.5+2.8</f>
        <v>18.3</v>
      </c>
      <c r="K22" s="100" t="s">
        <v>6</v>
      </c>
      <c r="L22" s="100" t="s">
        <v>6</v>
      </c>
      <c r="M22" s="100" t="s">
        <v>6</v>
      </c>
      <c r="N22" s="42">
        <v>4.2999999999999997E-2</v>
      </c>
      <c r="O22" s="107" t="s">
        <v>6</v>
      </c>
      <c r="P22" s="107" t="s">
        <v>6</v>
      </c>
      <c r="Q22" s="92" t="s">
        <v>57</v>
      </c>
      <c r="R22" s="44" t="s">
        <v>6</v>
      </c>
      <c r="S22" s="42" t="s">
        <v>6</v>
      </c>
      <c r="T22" s="49" t="s">
        <v>6</v>
      </c>
      <c r="U22" s="50" t="s">
        <v>6</v>
      </c>
      <c r="V22" s="50" t="s">
        <v>6</v>
      </c>
      <c r="W22" s="104">
        <v>2.5</v>
      </c>
      <c r="X22" s="104" t="s">
        <v>6</v>
      </c>
      <c r="Y22" s="54" t="s">
        <v>6</v>
      </c>
      <c r="Z22" s="54" t="s">
        <v>6</v>
      </c>
      <c r="AA22" s="104">
        <v>2</v>
      </c>
      <c r="AB22" s="104" t="s">
        <v>6</v>
      </c>
      <c r="AC22" s="104" t="s">
        <v>6</v>
      </c>
      <c r="AD22" s="104" t="s">
        <v>6</v>
      </c>
      <c r="AE22" s="104">
        <v>49</v>
      </c>
      <c r="AF22" s="106" t="s">
        <v>132</v>
      </c>
      <c r="AG22" s="66" t="s">
        <v>78</v>
      </c>
      <c r="AH22" s="72" t="s">
        <v>6</v>
      </c>
      <c r="AI22" s="60" t="s">
        <v>6</v>
      </c>
      <c r="AJ22" s="57" t="s">
        <v>6</v>
      </c>
      <c r="AK22" s="78" t="s">
        <v>75</v>
      </c>
      <c r="AL22" s="27" t="s">
        <v>80</v>
      </c>
    </row>
    <row r="23" spans="1:38" s="1" customFormat="1" ht="25.5" hidden="1" x14ac:dyDescent="0.2">
      <c r="A23" s="28" t="s">
        <v>111</v>
      </c>
      <c r="B23" s="113"/>
      <c r="C23" s="104" t="s">
        <v>65</v>
      </c>
      <c r="D23" s="104" t="s">
        <v>63</v>
      </c>
      <c r="E23" s="5">
        <v>990</v>
      </c>
      <c r="F23" s="100" t="s">
        <v>6</v>
      </c>
      <c r="G23" s="98" t="s">
        <v>68</v>
      </c>
      <c r="H23" s="104" t="s">
        <v>64</v>
      </c>
      <c r="I23" s="104">
        <v>8</v>
      </c>
      <c r="J23" s="105">
        <f t="shared" si="1"/>
        <v>18.3</v>
      </c>
      <c r="K23" s="100" t="s">
        <v>6</v>
      </c>
      <c r="L23" s="100" t="s">
        <v>6</v>
      </c>
      <c r="M23" s="100" t="s">
        <v>6</v>
      </c>
      <c r="N23" s="42">
        <v>4.2999999999999997E-2</v>
      </c>
      <c r="O23" s="107" t="s">
        <v>6</v>
      </c>
      <c r="P23" s="107" t="s">
        <v>6</v>
      </c>
      <c r="Q23" s="92" t="s">
        <v>57</v>
      </c>
      <c r="R23" s="44" t="s">
        <v>6</v>
      </c>
      <c r="S23" s="42" t="s">
        <v>6</v>
      </c>
      <c r="T23" s="49" t="s">
        <v>6</v>
      </c>
      <c r="U23" s="50" t="s">
        <v>6</v>
      </c>
      <c r="V23" s="50" t="s">
        <v>6</v>
      </c>
      <c r="W23" s="104">
        <v>2.5</v>
      </c>
      <c r="X23" s="104" t="s">
        <v>6</v>
      </c>
      <c r="Y23" s="54" t="s">
        <v>6</v>
      </c>
      <c r="Z23" s="54" t="s">
        <v>6</v>
      </c>
      <c r="AA23" s="104">
        <v>2</v>
      </c>
      <c r="AB23" s="104" t="s">
        <v>6</v>
      </c>
      <c r="AC23" s="104" t="s">
        <v>6</v>
      </c>
      <c r="AD23" s="104" t="s">
        <v>6</v>
      </c>
      <c r="AE23" s="104">
        <v>49</v>
      </c>
      <c r="AF23" s="106" t="s">
        <v>132</v>
      </c>
      <c r="AG23" s="66" t="s">
        <v>78</v>
      </c>
      <c r="AH23" s="72" t="s">
        <v>6</v>
      </c>
      <c r="AI23" s="60" t="s">
        <v>6</v>
      </c>
      <c r="AJ23" s="57" t="s">
        <v>6</v>
      </c>
      <c r="AK23" s="78" t="s">
        <v>75</v>
      </c>
      <c r="AL23" s="27" t="s">
        <v>80</v>
      </c>
    </row>
    <row r="24" spans="1:38" s="1" customFormat="1" ht="25.5" hidden="1" x14ac:dyDescent="0.2">
      <c r="A24" s="28" t="s">
        <v>112</v>
      </c>
      <c r="B24" s="113"/>
      <c r="C24" s="84" t="s">
        <v>65</v>
      </c>
      <c r="D24" s="7" t="s">
        <v>63</v>
      </c>
      <c r="E24" s="5">
        <v>990</v>
      </c>
      <c r="F24" s="8" t="s">
        <v>6</v>
      </c>
      <c r="G24" s="10" t="s">
        <v>86</v>
      </c>
      <c r="H24" s="7" t="s">
        <v>64</v>
      </c>
      <c r="I24" s="7">
        <v>1</v>
      </c>
      <c r="J24" s="11">
        <f t="shared" ref="J24" si="2">15.5+2.8</f>
        <v>18.3</v>
      </c>
      <c r="K24" s="8" t="s">
        <v>6</v>
      </c>
      <c r="L24" s="8" t="s">
        <v>6</v>
      </c>
      <c r="M24" s="8" t="s">
        <v>6</v>
      </c>
      <c r="N24" s="42">
        <v>4.2999999999999997E-2</v>
      </c>
      <c r="O24" s="43" t="s">
        <v>6</v>
      </c>
      <c r="P24" s="43" t="s">
        <v>6</v>
      </c>
      <c r="Q24" s="45" t="s">
        <v>57</v>
      </c>
      <c r="R24" s="44" t="s">
        <v>6</v>
      </c>
      <c r="S24" s="42" t="s">
        <v>6</v>
      </c>
      <c r="T24" s="49" t="s">
        <v>6</v>
      </c>
      <c r="U24" s="50" t="s">
        <v>6</v>
      </c>
      <c r="V24" s="50" t="s">
        <v>6</v>
      </c>
      <c r="W24" s="7">
        <v>1.5</v>
      </c>
      <c r="X24" s="7" t="s">
        <v>6</v>
      </c>
      <c r="Y24" s="54" t="s">
        <v>6</v>
      </c>
      <c r="Z24" s="54" t="s">
        <v>6</v>
      </c>
      <c r="AA24" s="7">
        <v>1.5</v>
      </c>
      <c r="AB24" s="7" t="s">
        <v>6</v>
      </c>
      <c r="AC24" s="7" t="s">
        <v>6</v>
      </c>
      <c r="AD24" s="7" t="s">
        <v>6</v>
      </c>
      <c r="AE24" s="7">
        <v>49</v>
      </c>
      <c r="AF24" s="106" t="s">
        <v>133</v>
      </c>
      <c r="AG24" s="66" t="s">
        <v>78</v>
      </c>
      <c r="AH24" s="72" t="s">
        <v>6</v>
      </c>
      <c r="AI24" s="60" t="s">
        <v>6</v>
      </c>
      <c r="AJ24" s="57" t="s">
        <v>6</v>
      </c>
      <c r="AK24" s="78" t="s">
        <v>75</v>
      </c>
      <c r="AL24" s="27" t="s">
        <v>80</v>
      </c>
    </row>
    <row r="25" spans="1:38" s="1" customFormat="1" ht="25.5" hidden="1" x14ac:dyDescent="0.2">
      <c r="A25" s="28" t="s">
        <v>113</v>
      </c>
      <c r="B25" s="113"/>
      <c r="C25" s="104" t="s">
        <v>65</v>
      </c>
      <c r="D25" s="104" t="s">
        <v>63</v>
      </c>
      <c r="E25" s="5">
        <v>990</v>
      </c>
      <c r="F25" s="100" t="s">
        <v>6</v>
      </c>
      <c r="G25" s="98" t="s">
        <v>68</v>
      </c>
      <c r="H25" s="104" t="s">
        <v>64</v>
      </c>
      <c r="I25" s="104">
        <v>8</v>
      </c>
      <c r="J25" s="105">
        <f t="shared" si="1"/>
        <v>18.3</v>
      </c>
      <c r="K25" s="100" t="s">
        <v>6</v>
      </c>
      <c r="L25" s="100" t="s">
        <v>6</v>
      </c>
      <c r="M25" s="100" t="s">
        <v>6</v>
      </c>
      <c r="N25" s="42">
        <v>4.2999999999999997E-2</v>
      </c>
      <c r="O25" s="107" t="s">
        <v>6</v>
      </c>
      <c r="P25" s="107" t="s">
        <v>6</v>
      </c>
      <c r="Q25" s="92" t="s">
        <v>57</v>
      </c>
      <c r="R25" s="44" t="s">
        <v>6</v>
      </c>
      <c r="S25" s="42" t="s">
        <v>6</v>
      </c>
      <c r="T25" s="49" t="s">
        <v>6</v>
      </c>
      <c r="U25" s="50" t="s">
        <v>6</v>
      </c>
      <c r="V25" s="50" t="s">
        <v>6</v>
      </c>
      <c r="W25" s="104">
        <v>2.5</v>
      </c>
      <c r="X25" s="104" t="s">
        <v>6</v>
      </c>
      <c r="Y25" s="54" t="s">
        <v>6</v>
      </c>
      <c r="Z25" s="54" t="s">
        <v>6</v>
      </c>
      <c r="AA25" s="104">
        <v>2</v>
      </c>
      <c r="AB25" s="104" t="s">
        <v>6</v>
      </c>
      <c r="AC25" s="104" t="s">
        <v>6</v>
      </c>
      <c r="AD25" s="104" t="s">
        <v>6</v>
      </c>
      <c r="AE25" s="104">
        <v>49</v>
      </c>
      <c r="AF25" s="106" t="s">
        <v>134</v>
      </c>
      <c r="AG25" s="66" t="s">
        <v>78</v>
      </c>
      <c r="AH25" s="72" t="s">
        <v>6</v>
      </c>
      <c r="AI25" s="60" t="s">
        <v>6</v>
      </c>
      <c r="AJ25" s="57" t="s">
        <v>6</v>
      </c>
      <c r="AK25" s="78" t="s">
        <v>75</v>
      </c>
      <c r="AL25" s="27" t="s">
        <v>80</v>
      </c>
    </row>
    <row r="26" spans="1:38" s="1" customFormat="1" ht="25.5" hidden="1" x14ac:dyDescent="0.2">
      <c r="A26" s="28" t="s">
        <v>114</v>
      </c>
      <c r="B26" s="113"/>
      <c r="C26" s="104" t="s">
        <v>65</v>
      </c>
      <c r="D26" s="104" t="s">
        <v>63</v>
      </c>
      <c r="E26" s="5">
        <v>990</v>
      </c>
      <c r="F26" s="100" t="s">
        <v>6</v>
      </c>
      <c r="G26" s="98" t="s">
        <v>85</v>
      </c>
      <c r="H26" s="104" t="s">
        <v>64</v>
      </c>
      <c r="I26" s="104">
        <v>9</v>
      </c>
      <c r="J26" s="105">
        <f>15.5+2.8</f>
        <v>18.3</v>
      </c>
      <c r="K26" s="100" t="s">
        <v>6</v>
      </c>
      <c r="L26" s="100" t="s">
        <v>6</v>
      </c>
      <c r="M26" s="100" t="s">
        <v>6</v>
      </c>
      <c r="N26" s="42">
        <v>4.2999999999999997E-2</v>
      </c>
      <c r="O26" s="107" t="s">
        <v>6</v>
      </c>
      <c r="P26" s="107" t="s">
        <v>6</v>
      </c>
      <c r="Q26" s="92" t="s">
        <v>57</v>
      </c>
      <c r="R26" s="44" t="s">
        <v>6</v>
      </c>
      <c r="S26" s="42" t="s">
        <v>6</v>
      </c>
      <c r="T26" s="49" t="s">
        <v>6</v>
      </c>
      <c r="U26" s="50" t="s">
        <v>6</v>
      </c>
      <c r="V26" s="50" t="s">
        <v>6</v>
      </c>
      <c r="W26" s="104">
        <v>3.2</v>
      </c>
      <c r="X26" s="104" t="s">
        <v>6</v>
      </c>
      <c r="Y26" s="54" t="s">
        <v>6</v>
      </c>
      <c r="Z26" s="54" t="s">
        <v>6</v>
      </c>
      <c r="AA26" s="104">
        <v>3.2</v>
      </c>
      <c r="AB26" s="104" t="s">
        <v>6</v>
      </c>
      <c r="AC26" s="104" t="s">
        <v>6</v>
      </c>
      <c r="AD26" s="104" t="s">
        <v>6</v>
      </c>
      <c r="AE26" s="104">
        <v>50</v>
      </c>
      <c r="AF26" s="106" t="s">
        <v>135</v>
      </c>
      <c r="AG26" s="66" t="s">
        <v>78</v>
      </c>
      <c r="AH26" s="72" t="s">
        <v>6</v>
      </c>
      <c r="AI26" s="60" t="s">
        <v>6</v>
      </c>
      <c r="AJ26" s="57" t="s">
        <v>6</v>
      </c>
      <c r="AK26" s="78" t="s">
        <v>75</v>
      </c>
      <c r="AL26" s="27" t="s">
        <v>80</v>
      </c>
    </row>
    <row r="27" spans="1:38" s="1" customFormat="1" ht="25.5" hidden="1" x14ac:dyDescent="0.2">
      <c r="A27" s="28" t="s">
        <v>115</v>
      </c>
      <c r="B27" s="113"/>
      <c r="C27" s="104" t="s">
        <v>65</v>
      </c>
      <c r="D27" s="104" t="s">
        <v>63</v>
      </c>
      <c r="E27" s="5">
        <v>990</v>
      </c>
      <c r="F27" s="100" t="s">
        <v>6</v>
      </c>
      <c r="G27" s="98" t="s">
        <v>85</v>
      </c>
      <c r="H27" s="104" t="s">
        <v>64</v>
      </c>
      <c r="I27" s="104">
        <v>9</v>
      </c>
      <c r="J27" s="105">
        <f>15.5+2.8</f>
        <v>18.3</v>
      </c>
      <c r="K27" s="100" t="s">
        <v>6</v>
      </c>
      <c r="L27" s="100" t="s">
        <v>6</v>
      </c>
      <c r="M27" s="100" t="s">
        <v>6</v>
      </c>
      <c r="N27" s="42">
        <v>4.2999999999999997E-2</v>
      </c>
      <c r="O27" s="107" t="s">
        <v>6</v>
      </c>
      <c r="P27" s="107" t="s">
        <v>6</v>
      </c>
      <c r="Q27" s="92" t="s">
        <v>57</v>
      </c>
      <c r="R27" s="44" t="s">
        <v>6</v>
      </c>
      <c r="S27" s="42" t="s">
        <v>6</v>
      </c>
      <c r="T27" s="49" t="s">
        <v>6</v>
      </c>
      <c r="U27" s="50" t="s">
        <v>6</v>
      </c>
      <c r="V27" s="50" t="s">
        <v>6</v>
      </c>
      <c r="W27" s="104">
        <v>3.2</v>
      </c>
      <c r="X27" s="104" t="s">
        <v>6</v>
      </c>
      <c r="Y27" s="54" t="s">
        <v>6</v>
      </c>
      <c r="Z27" s="54" t="s">
        <v>6</v>
      </c>
      <c r="AA27" s="104">
        <v>3.2</v>
      </c>
      <c r="AB27" s="104" t="s">
        <v>6</v>
      </c>
      <c r="AC27" s="104" t="s">
        <v>6</v>
      </c>
      <c r="AD27" s="104" t="s">
        <v>6</v>
      </c>
      <c r="AE27" s="104">
        <v>50</v>
      </c>
      <c r="AF27" s="106" t="s">
        <v>136</v>
      </c>
      <c r="AG27" s="66" t="s">
        <v>78</v>
      </c>
      <c r="AH27" s="72" t="s">
        <v>6</v>
      </c>
      <c r="AI27" s="60" t="s">
        <v>6</v>
      </c>
      <c r="AJ27" s="57" t="s">
        <v>6</v>
      </c>
      <c r="AK27" s="78" t="s">
        <v>75</v>
      </c>
      <c r="AL27" s="27" t="s">
        <v>80</v>
      </c>
    </row>
    <row r="28" spans="1:38" s="1" customFormat="1" ht="25.5" hidden="1" x14ac:dyDescent="0.2">
      <c r="A28" s="28" t="s">
        <v>116</v>
      </c>
      <c r="B28" s="113"/>
      <c r="C28" s="104" t="s">
        <v>65</v>
      </c>
      <c r="D28" s="104" t="s">
        <v>63</v>
      </c>
      <c r="E28" s="5">
        <v>990</v>
      </c>
      <c r="F28" s="100" t="s">
        <v>6</v>
      </c>
      <c r="G28" s="98" t="s">
        <v>68</v>
      </c>
      <c r="H28" s="104" t="s">
        <v>64</v>
      </c>
      <c r="I28" s="104">
        <v>8</v>
      </c>
      <c r="J28" s="105">
        <f t="shared" ref="J28" si="3">15.5+2.8</f>
        <v>18.3</v>
      </c>
      <c r="K28" s="100" t="s">
        <v>6</v>
      </c>
      <c r="L28" s="100" t="s">
        <v>6</v>
      </c>
      <c r="M28" s="100" t="s">
        <v>6</v>
      </c>
      <c r="N28" s="42">
        <v>4.2999999999999997E-2</v>
      </c>
      <c r="O28" s="107" t="s">
        <v>6</v>
      </c>
      <c r="P28" s="107" t="s">
        <v>6</v>
      </c>
      <c r="Q28" s="92" t="s">
        <v>57</v>
      </c>
      <c r="R28" s="44" t="s">
        <v>6</v>
      </c>
      <c r="S28" s="42" t="s">
        <v>6</v>
      </c>
      <c r="T28" s="49" t="s">
        <v>6</v>
      </c>
      <c r="U28" s="50" t="s">
        <v>6</v>
      </c>
      <c r="V28" s="50" t="s">
        <v>6</v>
      </c>
      <c r="W28" s="104">
        <v>2.5</v>
      </c>
      <c r="X28" s="104" t="s">
        <v>6</v>
      </c>
      <c r="Y28" s="54" t="s">
        <v>6</v>
      </c>
      <c r="Z28" s="54" t="s">
        <v>6</v>
      </c>
      <c r="AA28" s="104">
        <v>2</v>
      </c>
      <c r="AB28" s="104" t="s">
        <v>6</v>
      </c>
      <c r="AC28" s="104" t="s">
        <v>6</v>
      </c>
      <c r="AD28" s="104" t="s">
        <v>6</v>
      </c>
      <c r="AE28" s="104">
        <v>49</v>
      </c>
      <c r="AF28" s="106" t="s">
        <v>123</v>
      </c>
      <c r="AG28" s="66" t="s">
        <v>78</v>
      </c>
      <c r="AH28" s="72" t="s">
        <v>6</v>
      </c>
      <c r="AI28" s="60" t="s">
        <v>6</v>
      </c>
      <c r="AJ28" s="57" t="s">
        <v>6</v>
      </c>
      <c r="AK28" s="78" t="s">
        <v>75</v>
      </c>
      <c r="AL28" s="27" t="s">
        <v>80</v>
      </c>
    </row>
    <row r="29" spans="1:38" s="1" customFormat="1" ht="25.5" hidden="1" x14ac:dyDescent="0.2">
      <c r="A29" s="108" t="s">
        <v>117</v>
      </c>
      <c r="B29" s="112"/>
      <c r="C29" s="104" t="s">
        <v>65</v>
      </c>
      <c r="D29" s="104" t="s">
        <v>63</v>
      </c>
      <c r="E29" s="5">
        <v>990</v>
      </c>
      <c r="F29" s="100" t="s">
        <v>6</v>
      </c>
      <c r="G29" s="98" t="s">
        <v>85</v>
      </c>
      <c r="H29" s="104" t="s">
        <v>64</v>
      </c>
      <c r="I29" s="104">
        <v>9</v>
      </c>
      <c r="J29" s="105">
        <f>15.5+2.8</f>
        <v>18.3</v>
      </c>
      <c r="K29" s="100" t="s">
        <v>6</v>
      </c>
      <c r="L29" s="100" t="s">
        <v>6</v>
      </c>
      <c r="M29" s="100" t="s">
        <v>6</v>
      </c>
      <c r="N29" s="42">
        <v>4.2999999999999997E-2</v>
      </c>
      <c r="O29" s="107" t="s">
        <v>6</v>
      </c>
      <c r="P29" s="107" t="s">
        <v>6</v>
      </c>
      <c r="Q29" s="92" t="s">
        <v>57</v>
      </c>
      <c r="R29" s="44" t="s">
        <v>6</v>
      </c>
      <c r="S29" s="42" t="s">
        <v>6</v>
      </c>
      <c r="T29" s="49" t="s">
        <v>6</v>
      </c>
      <c r="U29" s="50" t="s">
        <v>6</v>
      </c>
      <c r="V29" s="50" t="s">
        <v>6</v>
      </c>
      <c r="W29" s="104">
        <v>3.2</v>
      </c>
      <c r="X29" s="104" t="s">
        <v>6</v>
      </c>
      <c r="Y29" s="54" t="s">
        <v>6</v>
      </c>
      <c r="Z29" s="54" t="s">
        <v>6</v>
      </c>
      <c r="AA29" s="104">
        <v>3.2</v>
      </c>
      <c r="AB29" s="104" t="s">
        <v>6</v>
      </c>
      <c r="AC29" s="104" t="s">
        <v>6</v>
      </c>
      <c r="AD29" s="104" t="s">
        <v>6</v>
      </c>
      <c r="AE29" s="104">
        <v>50</v>
      </c>
      <c r="AF29" s="106" t="s">
        <v>124</v>
      </c>
      <c r="AG29" s="66" t="s">
        <v>78</v>
      </c>
      <c r="AH29" s="72" t="s">
        <v>6</v>
      </c>
      <c r="AI29" s="60" t="s">
        <v>6</v>
      </c>
      <c r="AJ29" s="57" t="s">
        <v>6</v>
      </c>
      <c r="AK29" s="78" t="s">
        <v>75</v>
      </c>
      <c r="AL29" s="27" t="s">
        <v>80</v>
      </c>
    </row>
    <row r="30" spans="1:38" s="1" customFormat="1" ht="102" hidden="1" x14ac:dyDescent="0.2">
      <c r="A30" s="96" t="s">
        <v>61</v>
      </c>
      <c r="B30" s="111" t="s">
        <v>89</v>
      </c>
      <c r="C30" s="97" t="s">
        <v>67</v>
      </c>
      <c r="D30" s="90" t="s">
        <v>63</v>
      </c>
      <c r="E30" s="5">
        <v>3025</v>
      </c>
      <c r="F30" s="91" t="s">
        <v>6</v>
      </c>
      <c r="G30" s="98" t="s">
        <v>90</v>
      </c>
      <c r="H30" s="90" t="s">
        <v>64</v>
      </c>
      <c r="I30" s="90">
        <v>1</v>
      </c>
      <c r="J30" s="95">
        <v>47</v>
      </c>
      <c r="K30" s="91" t="s">
        <v>6</v>
      </c>
      <c r="L30" s="91" t="s">
        <v>6</v>
      </c>
      <c r="M30" s="91" t="s">
        <v>6</v>
      </c>
      <c r="N30" s="42">
        <v>1.5</v>
      </c>
      <c r="O30" s="94">
        <v>7</v>
      </c>
      <c r="P30" s="94" t="s">
        <v>91</v>
      </c>
      <c r="Q30" s="92" t="s">
        <v>57</v>
      </c>
      <c r="R30" s="44" t="s">
        <v>6</v>
      </c>
      <c r="S30" s="42" t="s">
        <v>6</v>
      </c>
      <c r="T30" s="49" t="s">
        <v>6</v>
      </c>
      <c r="U30" s="50" t="s">
        <v>6</v>
      </c>
      <c r="V30" s="50" t="s">
        <v>6</v>
      </c>
      <c r="W30" s="90" t="s">
        <v>6</v>
      </c>
      <c r="X30" s="90" t="s">
        <v>6</v>
      </c>
      <c r="Y30" s="54" t="s">
        <v>6</v>
      </c>
      <c r="Z30" s="54" t="s">
        <v>6</v>
      </c>
      <c r="AA30" s="90">
        <v>5</v>
      </c>
      <c r="AB30" s="90" t="s">
        <v>6</v>
      </c>
      <c r="AC30" s="90" t="s">
        <v>6</v>
      </c>
      <c r="AD30" s="90" t="s">
        <v>6</v>
      </c>
      <c r="AE30" s="90">
        <v>49</v>
      </c>
      <c r="AF30" s="93" t="s">
        <v>66</v>
      </c>
      <c r="AG30" s="65" t="s">
        <v>77</v>
      </c>
      <c r="AH30" s="71" t="s">
        <v>79</v>
      </c>
      <c r="AI30" s="60" t="s">
        <v>6</v>
      </c>
      <c r="AJ30" s="57" t="s">
        <v>6</v>
      </c>
      <c r="AK30" s="77" t="s">
        <v>75</v>
      </c>
      <c r="AL30" s="26" t="s">
        <v>76</v>
      </c>
    </row>
    <row r="31" spans="1:38" s="1" customFormat="1" ht="25.5" hidden="1" x14ac:dyDescent="0.2">
      <c r="A31" s="96" t="s">
        <v>104</v>
      </c>
      <c r="B31" s="112"/>
      <c r="C31" s="90" t="s">
        <v>88</v>
      </c>
      <c r="D31" s="90" t="s">
        <v>63</v>
      </c>
      <c r="E31" s="5">
        <v>990</v>
      </c>
      <c r="F31" s="91" t="s">
        <v>6</v>
      </c>
      <c r="G31" s="98" t="s">
        <v>92</v>
      </c>
      <c r="H31" s="90" t="s">
        <v>64</v>
      </c>
      <c r="I31" s="90">
        <v>1</v>
      </c>
      <c r="J31" s="95">
        <v>14.5</v>
      </c>
      <c r="K31" s="91" t="s">
        <v>6</v>
      </c>
      <c r="L31" s="91" t="s">
        <v>6</v>
      </c>
      <c r="M31" s="91" t="s">
        <v>6</v>
      </c>
      <c r="N31" s="42" t="s">
        <v>6</v>
      </c>
      <c r="O31" s="94" t="s">
        <v>6</v>
      </c>
      <c r="P31" s="94" t="s">
        <v>6</v>
      </c>
      <c r="Q31" s="92" t="s">
        <v>6</v>
      </c>
      <c r="R31" s="44" t="s">
        <v>6</v>
      </c>
      <c r="S31" s="42" t="s">
        <v>6</v>
      </c>
      <c r="T31" s="49" t="s">
        <v>6</v>
      </c>
      <c r="U31" s="50" t="s">
        <v>6</v>
      </c>
      <c r="V31" s="50" t="s">
        <v>6</v>
      </c>
      <c r="W31" s="90" t="s">
        <v>6</v>
      </c>
      <c r="X31" s="90" t="s">
        <v>6</v>
      </c>
      <c r="Y31" s="54" t="s">
        <v>6</v>
      </c>
      <c r="Z31" s="54" t="s">
        <v>6</v>
      </c>
      <c r="AA31" s="90">
        <v>4.5599999999999996</v>
      </c>
      <c r="AB31" s="90" t="s">
        <v>6</v>
      </c>
      <c r="AC31" s="90" t="s">
        <v>6</v>
      </c>
      <c r="AD31" s="90" t="s">
        <v>6</v>
      </c>
      <c r="AE31" s="90" t="s">
        <v>93</v>
      </c>
      <c r="AF31" s="106" t="s">
        <v>137</v>
      </c>
      <c r="AG31" s="66" t="s">
        <v>78</v>
      </c>
      <c r="AH31" s="72" t="s">
        <v>6</v>
      </c>
      <c r="AI31" s="60" t="s">
        <v>6</v>
      </c>
      <c r="AJ31" s="57" t="s">
        <v>6</v>
      </c>
      <c r="AK31" s="78" t="s">
        <v>75</v>
      </c>
      <c r="AL31" s="27" t="s">
        <v>80</v>
      </c>
    </row>
  </sheetData>
  <autoFilter ref="A6:AL31" xr:uid="{87E49116-C272-4892-92B6-B8FCDE05612F}"/>
  <mergeCells count="24">
    <mergeCell ref="A1:AL1"/>
    <mergeCell ref="AF3:AF5"/>
    <mergeCell ref="R4:S4"/>
    <mergeCell ref="H3:H5"/>
    <mergeCell ref="I3:I5"/>
    <mergeCell ref="R3:X3"/>
    <mergeCell ref="K3:M4"/>
    <mergeCell ref="N3:Q4"/>
    <mergeCell ref="W4:X4"/>
    <mergeCell ref="A3:B5"/>
    <mergeCell ref="D3:D5"/>
    <mergeCell ref="E3:E5"/>
    <mergeCell ref="AG3:AL4"/>
    <mergeCell ref="AC3:AE4"/>
    <mergeCell ref="Y4:Z4"/>
    <mergeCell ref="Y3:AB3"/>
    <mergeCell ref="C3:C5"/>
    <mergeCell ref="B30:B31"/>
    <mergeCell ref="B12:B29"/>
    <mergeCell ref="AA4:AB4"/>
    <mergeCell ref="F3:F5"/>
    <mergeCell ref="G3:G5"/>
    <mergeCell ref="T4:V4"/>
    <mergeCell ref="J3:J5"/>
  </mergeCells>
  <phoneticPr fontId="13" type="noConversion"/>
  <pageMargins left="0.98425196850393704" right="0.39370078740157483" top="0.74803149606299213" bottom="0.74803149606299213" header="0.31496062992125984" footer="0.31496062992125984"/>
  <pageSetup paperSize="8" scale="56" fitToHeight="0" orientation="landscape" r:id="rId1"/>
  <headerFooter alignWithMargins="0">
    <oddHeader>&amp;RPŘÍLOHA 1: Tabulka výkonů</oddHeader>
    <oddFooter>&amp;CPR01.&amp;P&amp;RVypracoval: Ing. Michal Kysilka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Centrum duševního zdraví</vt:lpstr>
      <vt:lpstr>'Centrum duševního zdraví'!Názvy_tisku</vt:lpstr>
      <vt:lpstr>'Centrum duševního zdraví'!Oblast_tisku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Kysilka</cp:lastModifiedBy>
  <cp:lastPrinted>2019-09-16T09:31:56Z</cp:lastPrinted>
  <dcterms:created xsi:type="dcterms:W3CDTF">1997-01-24T11:07:25Z</dcterms:created>
  <dcterms:modified xsi:type="dcterms:W3CDTF">2019-09-16T09:33:34Z</dcterms:modified>
</cp:coreProperties>
</file>